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29"/>
  <workbookPr backupFile="1" codeName="ThisWorkbook"/>
  <mc:AlternateContent xmlns:mc="http://schemas.openxmlformats.org/markup-compatibility/2006">
    <mc:Choice Requires="x15">
      <x15ac:absPath xmlns:x15ac="http://schemas.microsoft.com/office/spreadsheetml/2010/11/ac" url="https://wiboffice.sharepoint.com/sites/WIBWorkPlace/Gedeelde documenten/General/"/>
    </mc:Choice>
  </mc:AlternateContent>
  <xr:revisionPtr revIDLastSave="1020" documentId="8_{BF1F2229-B016-4608-BB9B-DCCA31FC9D02}" xr6:coauthVersionLast="47" xr6:coauthVersionMax="47" xr10:uidLastSave="{8922B232-9B95-4D22-8288-B9783AA6BDE9}"/>
  <bookViews>
    <workbookView xWindow="28680" yWindow="-210" windowWidth="29040" windowHeight="15840" tabRatio="565" xr2:uid="{00000000-000D-0000-FFFF-FFFF00000000}"/>
  </bookViews>
  <sheets>
    <sheet name="WIB report index" sheetId="7" r:id="rId1"/>
    <sheet name="Legenda" sheetId="6" r:id="rId2"/>
  </sheets>
  <definedNames>
    <definedName name="_xlnm._FilterDatabase" localSheetId="0" hidden="1">'WIB report index'!$A$5:$V$548</definedName>
    <definedName name="_xlnm.Databas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0" i="7" l="1"/>
  <c r="D17" i="7"/>
  <c r="D463" i="7"/>
  <c r="D500" i="7"/>
  <c r="D42" i="7"/>
  <c r="D81" i="7"/>
  <c r="D43" i="7"/>
  <c r="D34" i="7"/>
  <c r="D14" i="7"/>
  <c r="D348" i="7"/>
  <c r="E2" i="7"/>
  <c r="E3" i="7"/>
  <c r="D370" i="7"/>
  <c r="D30" i="7"/>
  <c r="D29" i="7"/>
  <c r="D28" i="7"/>
  <c r="D21" i="7"/>
  <c r="D27" i="7"/>
  <c r="D25" i="7"/>
  <c r="D24" i="7"/>
  <c r="D23" i="7"/>
  <c r="D22" i="7"/>
  <c r="D32" i="7"/>
  <c r="D37" i="7"/>
  <c r="D36" i="7"/>
  <c r="D35" i="7"/>
  <c r="D33" i="7"/>
  <c r="D31" i="7"/>
  <c r="D44" i="7"/>
  <c r="D16" i="7"/>
  <c r="D41" i="7"/>
  <c r="D39" i="7"/>
  <c r="D38" i="7"/>
  <c r="D45" i="7"/>
  <c r="D49" i="7"/>
  <c r="D48" i="7"/>
  <c r="D47" i="7"/>
  <c r="D46" i="7"/>
  <c r="D56" i="7"/>
  <c r="D55" i="7"/>
  <c r="D54" i="7"/>
  <c r="D63" i="7"/>
  <c r="D62" i="7"/>
  <c r="D59" i="7"/>
  <c r="D53" i="7"/>
  <c r="D52" i="7"/>
  <c r="D51" i="7"/>
  <c r="D50" i="7"/>
  <c r="D64" i="7"/>
  <c r="D61" i="7"/>
  <c r="D57" i="7"/>
  <c r="D60" i="7"/>
  <c r="D58" i="7"/>
  <c r="D69" i="7"/>
  <c r="D70" i="7"/>
  <c r="D66" i="7"/>
  <c r="D65" i="7"/>
  <c r="D68" i="7"/>
  <c r="D67" i="7"/>
  <c r="D80" i="7"/>
  <c r="D77" i="7"/>
  <c r="D76" i="7"/>
  <c r="D72" i="7"/>
  <c r="D78" i="7"/>
  <c r="D74" i="7"/>
  <c r="D73" i="7"/>
  <c r="D71" i="7"/>
  <c r="D79" i="7"/>
  <c r="D75" i="7"/>
  <c r="D90" i="7"/>
  <c r="D89" i="7"/>
  <c r="D88" i="7"/>
  <c r="D87" i="7"/>
  <c r="D83" i="7"/>
  <c r="D82" i="7"/>
  <c r="D92" i="7"/>
  <c r="D91" i="7"/>
  <c r="D93" i="7"/>
  <c r="D94" i="7"/>
  <c r="D86" i="7"/>
  <c r="D97" i="7"/>
  <c r="D95" i="7"/>
  <c r="D85" i="7"/>
  <c r="D84" i="7"/>
  <c r="D96" i="7"/>
  <c r="D102" i="7"/>
  <c r="D100" i="7"/>
  <c r="D110" i="7"/>
  <c r="D106" i="7"/>
  <c r="D137" i="7"/>
  <c r="D119" i="7"/>
  <c r="D114" i="7"/>
  <c r="D112" i="7"/>
  <c r="D111" i="7"/>
  <c r="D98" i="7"/>
  <c r="D118" i="7"/>
  <c r="D116" i="7"/>
  <c r="D115" i="7"/>
  <c r="D113" i="7"/>
  <c r="D109" i="7"/>
  <c r="D108" i="7"/>
  <c r="D105" i="7"/>
  <c r="D104" i="7"/>
  <c r="D103" i="7"/>
  <c r="D101" i="7"/>
  <c r="D99" i="7"/>
  <c r="D117" i="7"/>
  <c r="D107" i="7"/>
  <c r="D134" i="7"/>
  <c r="D133" i="7"/>
  <c r="D139" i="7"/>
  <c r="D127" i="7"/>
  <c r="D126" i="7"/>
  <c r="D130" i="7"/>
  <c r="D125" i="7"/>
  <c r="D124" i="7"/>
  <c r="D8" i="7"/>
  <c r="D129" i="7"/>
  <c r="D128" i="7"/>
  <c r="D123" i="7"/>
  <c r="D122" i="7"/>
  <c r="D120" i="7"/>
  <c r="D142" i="7"/>
  <c r="D141" i="7"/>
  <c r="D132" i="7"/>
  <c r="D131" i="7"/>
  <c r="D136" i="7"/>
  <c r="D135" i="7"/>
  <c r="D140" i="7"/>
  <c r="D138" i="7"/>
  <c r="D159" i="7"/>
  <c r="D158" i="7"/>
  <c r="D154" i="7"/>
  <c r="D152" i="7"/>
  <c r="D151" i="7"/>
  <c r="D149" i="7"/>
  <c r="D148" i="7"/>
  <c r="D145" i="7"/>
  <c r="D143" i="7"/>
  <c r="D7" i="7"/>
  <c r="D157" i="7"/>
  <c r="D156" i="7"/>
  <c r="D153" i="7"/>
  <c r="D144" i="7"/>
  <c r="D155" i="7"/>
  <c r="D150" i="7"/>
  <c r="D147" i="7"/>
  <c r="D146" i="7"/>
  <c r="D172" i="7"/>
  <c r="D171" i="7"/>
  <c r="D170" i="7"/>
  <c r="D169" i="7"/>
  <c r="D168" i="7"/>
  <c r="D167" i="7"/>
  <c r="D166" i="7"/>
  <c r="D165" i="7"/>
  <c r="D164" i="7"/>
  <c r="D163" i="7"/>
  <c r="D162" i="7"/>
  <c r="D161" i="7"/>
  <c r="D173" i="7"/>
  <c r="D189" i="7"/>
  <c r="D188" i="7"/>
  <c r="D185" i="7"/>
  <c r="D183" i="7"/>
  <c r="D179" i="7"/>
  <c r="D178" i="7"/>
  <c r="D176" i="7"/>
  <c r="D191" i="7"/>
  <c r="D187" i="7"/>
  <c r="D186" i="7"/>
  <c r="D182" i="7"/>
  <c r="D181" i="7"/>
  <c r="D180" i="7"/>
  <c r="D177" i="7"/>
  <c r="D193" i="7"/>
  <c r="D192" i="7"/>
  <c r="D184" i="7"/>
  <c r="D175" i="7"/>
  <c r="D174" i="7"/>
  <c r="D190" i="7"/>
  <c r="D198" i="7"/>
  <c r="D230" i="7"/>
  <c r="D216" i="7"/>
  <c r="D215" i="7"/>
  <c r="D214" i="7"/>
  <c r="D213" i="7"/>
  <c r="D212" i="7"/>
  <c r="D211" i="7"/>
  <c r="D210" i="7"/>
  <c r="D209" i="7"/>
  <c r="D208" i="7"/>
  <c r="D207" i="7"/>
  <c r="D203" i="7"/>
  <c r="D202" i="7"/>
  <c r="D199" i="7"/>
  <c r="D206" i="7"/>
  <c r="D205" i="7"/>
  <c r="D204" i="7"/>
  <c r="D201" i="7"/>
  <c r="D200" i="7"/>
  <c r="D195" i="7"/>
  <c r="D197" i="7"/>
  <c r="D196" i="7"/>
  <c r="D234" i="7"/>
  <c r="D221" i="7"/>
  <c r="D220" i="7"/>
  <c r="D219" i="7"/>
  <c r="D217" i="7"/>
  <c r="D243" i="7"/>
  <c r="D225" i="7"/>
  <c r="D224" i="7"/>
  <c r="D223" i="7"/>
  <c r="D222" i="7"/>
  <c r="D236" i="7"/>
  <c r="D235" i="7"/>
  <c r="D229" i="7"/>
  <c r="D241" i="7"/>
  <c r="D240" i="7"/>
  <c r="D239" i="7"/>
  <c r="D238" i="7"/>
  <c r="D226" i="7"/>
  <c r="D233" i="7"/>
  <c r="D232" i="7"/>
  <c r="D231" i="7"/>
  <c r="D266" i="7"/>
  <c r="D251" i="7"/>
  <c r="D250" i="7"/>
  <c r="D249" i="7"/>
  <c r="D248" i="7"/>
  <c r="D247" i="7"/>
  <c r="D246" i="7"/>
  <c r="D252" i="7"/>
  <c r="D285" i="7"/>
  <c r="D284" i="7"/>
  <c r="D280" i="7"/>
  <c r="D272" i="7"/>
  <c r="D271" i="7"/>
  <c r="D269" i="7"/>
  <c r="D263" i="7"/>
  <c r="D261" i="7"/>
  <c r="D259" i="7"/>
  <c r="D258" i="7"/>
  <c r="D256" i="7"/>
  <c r="D255" i="7"/>
  <c r="D254" i="7"/>
  <c r="D253" i="7"/>
  <c r="D286" i="7"/>
  <c r="D277" i="7"/>
  <c r="D274" i="7"/>
  <c r="D273" i="7"/>
  <c r="D270" i="7"/>
  <c r="D283" i="7"/>
  <c r="D282" i="7"/>
  <c r="D281" i="7"/>
  <c r="D279" i="7"/>
  <c r="D278" i="7"/>
  <c r="D275" i="7"/>
  <c r="D268" i="7"/>
  <c r="D267" i="7"/>
  <c r="D262" i="7"/>
  <c r="D257" i="7"/>
  <c r="D244" i="7"/>
  <c r="D276" i="7"/>
  <c r="D264" i="7"/>
  <c r="D260" i="7"/>
  <c r="D245" i="7"/>
  <c r="D311" i="7"/>
  <c r="D309" i="7"/>
  <c r="D307" i="7"/>
  <c r="D302" i="7"/>
  <c r="D301" i="7"/>
  <c r="D290" i="7"/>
  <c r="D289" i="7"/>
  <c r="D288" i="7"/>
  <c r="D287" i="7"/>
  <c r="D305" i="7"/>
  <c r="D299" i="7"/>
  <c r="D298" i="7"/>
  <c r="D291" i="7"/>
  <c r="D308" i="7"/>
  <c r="D306" i="7"/>
  <c r="D304" i="7"/>
  <c r="D300" i="7"/>
  <c r="D294" i="7"/>
  <c r="D293" i="7"/>
  <c r="D303" i="7"/>
  <c r="D297" i="7"/>
  <c r="D296" i="7"/>
  <c r="D295" i="7"/>
  <c r="D292" i="7"/>
  <c r="D320" i="7"/>
  <c r="D318" i="7"/>
  <c r="D317" i="7"/>
  <c r="D316" i="7"/>
  <c r="D315" i="7"/>
  <c r="D314" i="7"/>
  <c r="D313" i="7"/>
  <c r="D312" i="7"/>
  <c r="D310" i="7"/>
  <c r="D328" i="7"/>
  <c r="D339" i="7"/>
  <c r="D354" i="7"/>
  <c r="D337" i="7"/>
  <c r="D336" i="7"/>
  <c r="D321" i="7"/>
  <c r="D335" i="7"/>
  <c r="D334" i="7"/>
  <c r="D333" i="7"/>
  <c r="D322" i="7"/>
  <c r="D331" i="7"/>
  <c r="D330" i="7"/>
  <c r="D329" i="7"/>
  <c r="D319" i="7"/>
  <c r="D332" i="7"/>
  <c r="D327" i="7"/>
  <c r="D326" i="7"/>
  <c r="D325" i="7"/>
  <c r="D324" i="7"/>
  <c r="D323" i="7"/>
  <c r="D355" i="7"/>
  <c r="D364" i="7"/>
  <c r="D352" i="7"/>
  <c r="D349" i="7"/>
  <c r="D347" i="7"/>
  <c r="D346" i="7"/>
  <c r="D345" i="7"/>
  <c r="D338" i="7"/>
  <c r="D340" i="7"/>
  <c r="D344" i="7"/>
  <c r="D343" i="7"/>
  <c r="D342" i="7"/>
  <c r="D341" i="7"/>
  <c r="D351" i="7"/>
  <c r="D350" i="7"/>
  <c r="D362" i="7"/>
  <c r="D361" i="7"/>
  <c r="D357" i="7"/>
  <c r="D356" i="7"/>
  <c r="D365" i="7"/>
  <c r="D380" i="7"/>
  <c r="D369" i="7"/>
  <c r="D368" i="7"/>
  <c r="D366" i="7"/>
  <c r="D438" i="7"/>
  <c r="D475" i="7"/>
  <c r="D476" i="7"/>
  <c r="D353" i="7"/>
  <c r="D378" i="7"/>
  <c r="D379" i="7"/>
  <c r="D377" i="7"/>
  <c r="D376" i="7"/>
  <c r="D375" i="7"/>
  <c r="D373" i="7"/>
  <c r="D372" i="7"/>
  <c r="D363" i="7"/>
  <c r="D358" i="7"/>
  <c r="D360" i="7"/>
  <c r="D359" i="7"/>
  <c r="D382" i="7"/>
  <c r="D381" i="7"/>
  <c r="D374" i="7"/>
  <c r="D371" i="7"/>
  <c r="D422" i="7"/>
  <c r="D416" i="7"/>
  <c r="D413" i="7"/>
  <c r="D408" i="7"/>
  <c r="D407" i="7"/>
  <c r="D392" i="7"/>
  <c r="D391" i="7"/>
  <c r="D390" i="7"/>
  <c r="D389" i="7"/>
  <c r="D388" i="7"/>
  <c r="D387" i="7"/>
  <c r="D386" i="7"/>
  <c r="D385" i="7"/>
  <c r="D384" i="7"/>
  <c r="D383" i="7"/>
  <c r="D420" i="7"/>
  <c r="D436" i="7"/>
  <c r="D426" i="7"/>
  <c r="D474" i="7"/>
  <c r="D472" i="7"/>
  <c r="D532" i="7"/>
  <c r="D428" i="7"/>
  <c r="D427" i="7"/>
  <c r="D543" i="7"/>
  <c r="D437" i="7"/>
  <c r="D425" i="7"/>
  <c r="D424" i="7"/>
  <c r="D423" i="7"/>
  <c r="D419" i="7"/>
  <c r="D418" i="7"/>
  <c r="D417" i="7"/>
  <c r="D414" i="7"/>
  <c r="D412" i="7"/>
  <c r="D410" i="7"/>
  <c r="D403" i="7"/>
  <c r="D399" i="7"/>
  <c r="D398" i="7"/>
  <c r="D397" i="7"/>
  <c r="D396" i="7"/>
  <c r="D395" i="7"/>
  <c r="D394" i="7"/>
  <c r="D393" i="7"/>
  <c r="D415" i="7"/>
  <c r="D411" i="7"/>
  <c r="D402" i="7"/>
  <c r="D409" i="7"/>
  <c r="D405" i="7"/>
  <c r="D406" i="7"/>
  <c r="D404" i="7"/>
  <c r="D401" i="7"/>
  <c r="D400" i="7"/>
  <c r="D435" i="7"/>
  <c r="D434" i="7"/>
  <c r="D433" i="7"/>
  <c r="D432" i="7"/>
  <c r="D431" i="7"/>
  <c r="D430" i="7"/>
  <c r="D429" i="7"/>
  <c r="D421" i="7"/>
  <c r="D456" i="7"/>
  <c r="D452" i="7"/>
  <c r="D473" i="7"/>
  <c r="D471" i="7"/>
  <c r="D470" i="7"/>
  <c r="D468" i="7"/>
  <c r="D467" i="7"/>
  <c r="D465" i="7"/>
  <c r="D461" i="7"/>
  <c r="D450" i="7"/>
  <c r="D448" i="7"/>
  <c r="D446" i="7"/>
  <c r="D445" i="7"/>
  <c r="D444" i="7"/>
  <c r="D442" i="7"/>
  <c r="D441" i="7"/>
  <c r="D440" i="7"/>
  <c r="D439" i="7"/>
  <c r="D464" i="7"/>
  <c r="D460" i="7"/>
  <c r="D455" i="7"/>
  <c r="D454" i="7"/>
  <c r="D449" i="7"/>
  <c r="D447" i="7"/>
  <c r="D466" i="7"/>
  <c r="D458" i="7"/>
  <c r="D457" i="7"/>
  <c r="D453" i="7"/>
  <c r="D451" i="7"/>
  <c r="D443" i="7"/>
  <c r="D469" i="7"/>
  <c r="D462" i="7"/>
  <c r="D459" i="7"/>
  <c r="D495" i="7"/>
  <c r="D491" i="7"/>
  <c r="D492" i="7"/>
  <c r="D490" i="7"/>
  <c r="D489" i="7"/>
  <c r="D488" i="7"/>
  <c r="D487" i="7"/>
  <c r="D486" i="7"/>
  <c r="D485" i="7"/>
  <c r="D484" i="7"/>
  <c r="D483" i="7"/>
  <c r="D481" i="7"/>
  <c r="D480" i="7"/>
  <c r="D477" i="7"/>
  <c r="D494" i="7"/>
  <c r="D493" i="7"/>
  <c r="D482" i="7"/>
  <c r="D478" i="7"/>
  <c r="D479" i="7"/>
  <c r="D519" i="7"/>
  <c r="D518" i="7"/>
  <c r="D517" i="7"/>
  <c r="D514" i="7"/>
  <c r="D510" i="7"/>
  <c r="D509" i="7"/>
  <c r="D508" i="7"/>
  <c r="D507" i="7"/>
  <c r="D506" i="7"/>
  <c r="D505" i="7"/>
  <c r="D504" i="7"/>
  <c r="D503" i="7"/>
  <c r="D501" i="7"/>
  <c r="D499" i="7"/>
  <c r="D498" i="7"/>
  <c r="D516" i="7"/>
  <c r="D515" i="7"/>
  <c r="D512" i="7"/>
  <c r="D511" i="7"/>
  <c r="D502" i="7"/>
  <c r="D513" i="7"/>
  <c r="D529" i="7"/>
  <c r="D528" i="7"/>
  <c r="D527" i="7"/>
  <c r="D526" i="7"/>
  <c r="D523" i="7"/>
  <c r="D522" i="7"/>
  <c r="D521" i="7"/>
  <c r="D520" i="7"/>
  <c r="D524" i="7"/>
  <c r="D537" i="7"/>
  <c r="D536" i="7"/>
  <c r="D534" i="7"/>
  <c r="D535" i="7"/>
  <c r="D533" i="7"/>
  <c r="D538" i="7"/>
  <c r="D539" i="7"/>
  <c r="D540" i="7"/>
  <c r="D547" i="7"/>
  <c r="D548" i="7"/>
  <c r="D546" i="7"/>
  <c r="D12" i="7"/>
  <c r="D11" i="7"/>
  <c r="D10" i="7"/>
  <c r="D19" i="7"/>
  <c r="D20" i="7"/>
  <c r="D26" i="7"/>
  <c r="D18" i="7"/>
  <c r="D15" i="7"/>
  <c r="D13" i="7"/>
  <c r="D40" i="7"/>
  <c r="D121" i="7"/>
  <c r="D9" i="7"/>
  <c r="R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uthor>
    <author>Tom</author>
    <author>WIB</author>
  </authors>
  <commentList>
    <comment ref="F5" authorId="0" shapeId="0" xr:uid="{5D067992-0D1B-43D6-A83A-BA88DC14669A}">
      <text>
        <r>
          <rPr>
            <b/>
            <sz val="8"/>
            <color indexed="81"/>
            <rFont val="Tahoma"/>
            <family val="2"/>
          </rPr>
          <t xml:space="preserve">INDEX CLASSIFICATION           
</t>
        </r>
        <r>
          <rPr>
            <b/>
            <sz val="10"/>
            <color indexed="81"/>
            <rFont val="Tahoma"/>
            <family val="2"/>
          </rPr>
          <t xml:space="preserve">  1  Pressure measurem                        4  Analytical measurements                          8.  Control valves and ancill.                      13  Computers, peripherals 
    1.1 Pressure transmitters                      4.1 Physical properties of materials             8.1 Valves, actuators, positioners              13.1 Disk units
    1.2 Differential pressure transm           4.2 Process analysers and compon.             8.2 Electro-pneumatic convertors             13.2 Printers and plotters
    1.3 Pressure transducers                      4.3 Sampling devices                                     8.3 Piping components                                13.3 Display units
    1.4 Pressure gauges                         5  Environmental and safety inst                    9  Recorders and indicators                            13.4 Memory supports
    1.5 Pressure switches                            5.1 Flammable atmosph. detectors               9.1 Electrical input                                        13.5 Computers
2  Temperature meas                                 5.2 Flame failure devices and fire det           9.2 Non-electric input                                  13.6 Networks
     2.1 Thermometry                                    5.3 Toxic gas, oxygen deficiency    
     2.2 Temperature transmitters               5.4 Nuclear radiation detectors                 10  Signal processing                               14  Test equipment
     2.3 Radiation pyrometers              6  Miscellaneous measurements                            10.1 Dc amplifiers                                        14.1 Measuring devices
     2.4 Temperature switches,                   6.1 Electrical and panel instruments                 10.2 Computing units                                 14.2 Signal generators
3  Flow measurements                              6.2 Motion                                                           10.3 Multiplexers and transmission          14.3 Logic analysers
     3.0 Flow metering                                 6.3 Bulk quantity                                                 10.4 Data loggers   
     3.1 Pressure difference                        6.4 Volume                                                          10.5 Electrical protection equip          15  Manufacturing equipment
     3.2 Electromagnetic flowmeters         6.5 Ultrason. thickness meas.                                                                                               15.1 Industrial robots
     3.3 Turbine flowmeters                   7  Controllers                                                    11  On/off switches and alarm un                     15.2 Vision/camera systems
     3.4 Ultrasonic flowmeters                    7.1 General-purpose                                          11.1 Relays   
     3.5 Vortex shedding flowmeters          7.2 Temperature controllers                             11.2 Microswitches, limit switches      50  General reports
     3.6 Mass flow meters                           7.3 General purpose single loop                      11.3 Alarm units                                           50.1 Methodologies
     3.7 Flow computers                              7.4 Special purpose       
     3.8 Other flowmeters                            7.5 Multi-loop control systems                   12  Power supplies   
     3.9 Flow switches                                 7.6 Programmable logic controllers                   12.1 Electrical   
 </t>
        </r>
        <r>
          <rPr>
            <sz val="10"/>
            <color indexed="81"/>
            <rFont val="Tahoma"/>
            <family val="2"/>
          </rPr>
          <t xml:space="preserve">
</t>
        </r>
      </text>
    </comment>
    <comment ref="H5" authorId="0" shapeId="0" xr:uid="{C66EB065-F097-42A1-A83C-7970E7CB4FBE}">
      <text>
        <r>
          <rPr>
            <b/>
            <sz val="9"/>
            <color indexed="81"/>
            <rFont val="Tahoma"/>
            <family val="2"/>
          </rPr>
          <t xml:space="preserve">CODE       REPORT TYPE
</t>
        </r>
        <r>
          <rPr>
            <b/>
            <sz val="11"/>
            <color indexed="81"/>
            <rFont val="Tahoma"/>
            <family val="2"/>
          </rPr>
          <t>E               Comprehensive EVALUATION report
T               Limited TEST report
C              COMPARATIVE evaluation report on similar types of instrument
S               Special Report Types
Q              QUESTIONNAIRE  report, based on responses given by manufacturers to 
                 specially prepared detailed questionnaires on the characteristics and  
                  performance of certain classes of complex instrumentation, and on  
                  further questioning of his replies by a technical committee.
M              MISCELLANEOUS report</t>
        </r>
        <r>
          <rPr>
            <sz val="8"/>
            <color indexed="81"/>
            <rFont val="Tahoma"/>
            <family val="2"/>
          </rPr>
          <t xml:space="preserve">
</t>
        </r>
      </text>
    </comment>
    <comment ref="J5" authorId="0" shapeId="0" xr:uid="{E3E82C26-6FC5-4F7E-AFA0-8F0B1662532E}">
      <text>
        <r>
          <rPr>
            <b/>
            <sz val="8"/>
            <color indexed="81"/>
            <rFont val="Tahoma"/>
            <family val="2"/>
          </rPr>
          <t xml:space="preserve">CODE        LABORATORY     COUNTRY
</t>
        </r>
        <r>
          <rPr>
            <sz val="8"/>
            <color indexed="81"/>
            <rFont val="Tahoma"/>
            <family val="2"/>
          </rPr>
          <t xml:space="preserve">
A                       ENSM ETIENNE                FRANCE
C                        INERIS/CERCHAR           FRANCE
E                        ETCA                                      FRANCE
F                        CRAN-ENSEM                  FRANCE
I                          NMi                                          NL
K                        KEMA                                     NL
N                       LNE                                         FRANCE
P                       PERIPH. ASSIST              FRANCE
S                        SIRA                                        U. K.
T                        TNO                                         NL
X                        Miscellaneous</t>
        </r>
      </text>
    </comment>
    <comment ref="M5" authorId="0" shapeId="0" xr:uid="{18464E49-799E-441D-BC55-BD35693CE18A}">
      <text>
        <r>
          <rPr>
            <b/>
            <sz val="10"/>
            <color indexed="81"/>
            <rFont val="Tahoma"/>
            <family val="2"/>
          </rPr>
          <t>W= WIB
E=Eval. International (UK)</t>
        </r>
        <r>
          <rPr>
            <sz val="10"/>
            <color indexed="81"/>
            <rFont val="Tahoma"/>
            <family val="2"/>
          </rPr>
          <t xml:space="preserve">
</t>
        </r>
        <r>
          <rPr>
            <b/>
            <sz val="10"/>
            <color indexed="81"/>
            <rFont val="Tahoma"/>
            <family val="2"/>
          </rPr>
          <t>X=EXERA ( France)</t>
        </r>
      </text>
    </comment>
    <comment ref="I7" authorId="0" shapeId="0" xr:uid="{80F1AABD-D3C7-431E-8258-337CBF55B33D}">
      <text>
        <r>
          <rPr>
            <b/>
            <sz val="8"/>
            <color indexed="81"/>
            <rFont val="Tahoma"/>
            <family val="2"/>
          </rPr>
          <t xml:space="preserve">Abstract:
</t>
        </r>
        <r>
          <rPr>
            <sz val="9"/>
            <color indexed="81"/>
            <rFont val="Tahoma"/>
            <family val="2"/>
          </rPr>
          <t>This survey is related to integrated safety related / basic process control systems (ICSS) now being offered by manufacturers to the process industry. 
The survey does not cover their suitability for use in Defence, Biomedical, Power, Space Exploration or Nuclear industries.
The author identifies the different degrees and types of integration applied in order to create general categories (Architecture Case Types) into which each system is placed. 
Manufacturers’ datasheets have been collated where accessible and selected data normalised to allow comparison and to produce tables relating to the survey scope.
The normalised data is not intended to provide comparison in terms “which is better” as all systems have strengths and weaknesses which need to be aligned with the intended usage.
Comparisons do however show how much variety there is in the range of integrated solutions available such that a system buyer needs to spend time verifying which may best suit their technical, operational and safety substantiation requirements.</t>
        </r>
        <r>
          <rPr>
            <sz val="8"/>
            <color indexed="81"/>
            <rFont val="Tahoma"/>
            <family val="2"/>
          </rPr>
          <t xml:space="preserve">
</t>
        </r>
      </text>
    </comment>
    <comment ref="N18" authorId="1" shapeId="0" xr:uid="{71BCDCCD-C0F1-494F-B315-7EC2BAADDA5B}">
      <text>
        <r>
          <rPr>
            <sz val="9"/>
            <color indexed="81"/>
            <rFont val="Tahoma"/>
            <family val="2"/>
          </rPr>
          <t xml:space="preserve"> Note: unlock key for the Excel file  is available from Mr. Jos Menting-WIB.
</t>
        </r>
      </text>
    </comment>
    <comment ref="I29" authorId="1" shapeId="0" xr:uid="{7B68C6C3-3EED-455A-8CA8-A7A3904156E1}">
      <text>
        <r>
          <rPr>
            <sz val="9"/>
            <color indexed="81"/>
            <rFont val="Tahoma"/>
            <family val="2"/>
          </rPr>
          <t xml:space="preserve">Abstract:
</t>
        </r>
        <r>
          <rPr>
            <sz val="11"/>
            <color indexed="81"/>
            <rFont val="Tahoma"/>
            <family val="2"/>
          </rPr>
          <t>This report describes the performance testing of the VesselCheck ST2, a two-channel ultrasonic liquid level measuring instrument.  The instrument was manufactured and supplied by RotoTherm Canongate Technology, Loanhead, Midlothian, UK.  Specifically, this report covers the performance of a VesselCheck ST2 equipped with the Type X/N (A-201-D-010-00, S/N HM17206/1/2.18) reference transducer and the Type X/N (A-201-E-010-00, S/N HM17206/1/1.18) measurement transducer.  These transducers were chosen by RotoTherm Canongate Technology (RotoTherm) to best maximise acoustic coupling and performance against the physical specifications of the testing vessel used in these measurements.</t>
        </r>
        <r>
          <rPr>
            <sz val="9"/>
            <color indexed="81"/>
            <rFont val="Tahoma"/>
            <family val="2"/>
          </rPr>
          <t xml:space="preserve">
</t>
        </r>
      </text>
    </comment>
    <comment ref="I30" authorId="1" shapeId="0" xr:uid="{6B47A8F3-4C14-4CC8-9EE9-1900DB7C95F2}">
      <text>
        <r>
          <rPr>
            <sz val="9"/>
            <color indexed="81"/>
            <rFont val="Tahoma"/>
            <family val="2"/>
          </rPr>
          <t xml:space="preserve">
</t>
        </r>
        <r>
          <rPr>
            <sz val="11"/>
            <color indexed="81"/>
            <rFont val="Tahoma"/>
            <family val="2"/>
          </rPr>
          <t>Abstract:
This report summarises the development, characteristics, and performance of a practical Johnson noise thermometer (JNT) which is being carried out as part of a joint activity between NPL and Metrosol Limited. This measures the voltage arising from the random thermal motion of charge carriers (electrons) in a sensing resistor, which can be related to temperature through fundamental physics.</t>
        </r>
        <r>
          <rPr>
            <sz val="9"/>
            <color indexed="81"/>
            <rFont val="Tahoma"/>
            <family val="2"/>
          </rPr>
          <t xml:space="preserve">
</t>
        </r>
      </text>
    </comment>
    <comment ref="I33" authorId="1" shapeId="0" xr:uid="{564C875D-1700-48A0-B8D5-69A47FA4A176}">
      <text>
        <r>
          <rPr>
            <sz val="11"/>
            <color indexed="81"/>
            <rFont val="Tahoma"/>
            <family val="2"/>
          </rPr>
          <t>Abstract:
RFI susceptibility testing of the P&amp;B Motorvision and Feedervision Electrical Protection Relays was conducted at Electronic Test and Calibration Ltd (ETC) between the 1st and 2nd of November 2017. The purpose of these tests were to determine any susceptibility of the equipment to Radio Frequency Interference (RFI) at the frequencies and field strengths typically found within a civil nuclear establishment that may affect functional safety. The frequencies and field strengths used are listed along with any recommendations for minimising the RFI hazard. Testing was performed within an anechoic chamber for the sweep frequency ranges and within a reverberation chamber for the spot frequencies.</t>
        </r>
        <r>
          <rPr>
            <sz val="9"/>
            <color indexed="81"/>
            <rFont val="Tahoma"/>
            <family val="2"/>
          </rPr>
          <t xml:space="preserve">
</t>
        </r>
      </text>
    </comment>
    <comment ref="I34" authorId="1" shapeId="0" xr:uid="{70A7A19B-AB3C-45C5-B5DE-F6FF06526EE2}">
      <text>
        <r>
          <rPr>
            <b/>
            <sz val="9"/>
            <color indexed="81"/>
            <rFont val="Tahoma"/>
            <family val="2"/>
          </rPr>
          <t xml:space="preserve">Abstract: </t>
        </r>
        <r>
          <rPr>
            <sz val="9"/>
            <color indexed="81"/>
            <rFont val="Tahoma"/>
            <family val="2"/>
          </rPr>
          <t xml:space="preserve">
</t>
        </r>
        <r>
          <rPr>
            <sz val="10"/>
            <color indexed="81"/>
            <rFont val="Tahoma"/>
            <family val="2"/>
          </rPr>
          <t xml:space="preserve">The device under test, which is the subject of this report, was a FLUXUS F721 Clamp-on non-intrusive ultrasonic flowmeter.  The purpose of this study is to determine the effect of flow disturbances on electromagnetic and ultrasonic flowmeters in two different sized installations; DN500 and DN250.  The test programme was devised by NEL, Evaluation International and an Evaluation International member company and the tests were conducted in the NEL Water Flow Facility.  The function of this device was to measure the flowrate at the test conditions. The raw measurement taken from each device was the pulse output.  Ultrasonic meters using the transit time technology are the most common type of clamp on devices and can be used for both gases and liquids.  The principle is based on the time difference it takes for an ultrasonic pulse to travel a defined distance both with and against flow.  The difference is directly related to the velocity of the flow.  The device under test is suitable for a wide variety of flow measurement liquid applications in the water and wastewater industry.
</t>
        </r>
        <r>
          <rPr>
            <sz val="9"/>
            <color indexed="81"/>
            <rFont val="Tahoma"/>
            <family val="2"/>
          </rPr>
          <t xml:space="preserve">
</t>
        </r>
      </text>
    </comment>
    <comment ref="I35" authorId="1" shapeId="0" xr:uid="{D128A8B4-DFFD-4CA7-968B-6E6DFB2517ED}">
      <text>
        <r>
          <rPr>
            <b/>
            <sz val="9"/>
            <color indexed="81"/>
            <rFont val="Tahoma"/>
            <family val="2"/>
          </rPr>
          <t xml:space="preserve">Abstract:
</t>
        </r>
        <r>
          <rPr>
            <sz val="10"/>
            <color indexed="81"/>
            <rFont val="Tahoma"/>
            <family val="2"/>
          </rPr>
          <t>The device under test, which is the subject of this report, was a SITRANS FUP1010 Clamp-on non-intrusive ultrasonic flowmeter.   The purpose of this study is to determine the effect of flow disturbances on electromagnetic and ultrasonic flowmeters in two different sized installations; DN500 and DN250.  The test programme was devised by NEL, Evaluation International and an Evaluation International member company and the tests were conducted in the NEL Water Flow Facility.  The function of this device was to measure the flowrate at the test conditions. The raw measurement taken from each device was the pulse output.  Ultrasonic meters using the transit time technology are the most common type of clamp on devices and can be used for both gases and liquids.  The principle is based on the time difference it takes for an ultrasonic pulse to travel a defined distance both with and against flow.  The difference is directly related to the velocity of the flow.  The device under test is suitable for a wide variety of flow measurement liquid applications in the water and wastewater industry.</t>
        </r>
        <r>
          <rPr>
            <b/>
            <sz val="9"/>
            <color indexed="81"/>
            <rFont val="Tahoma"/>
            <family val="2"/>
          </rPr>
          <t xml:space="preserve">
</t>
        </r>
        <r>
          <rPr>
            <sz val="9"/>
            <color indexed="81"/>
            <rFont val="Tahoma"/>
            <family val="2"/>
          </rPr>
          <t xml:space="preserve">
</t>
        </r>
      </text>
    </comment>
    <comment ref="I36" authorId="1" shapeId="0" xr:uid="{814DCE1B-9887-482D-B4A7-0671742AB480}">
      <text>
        <r>
          <rPr>
            <b/>
            <sz val="9"/>
            <color indexed="81"/>
            <rFont val="Tahoma"/>
            <family val="2"/>
          </rPr>
          <t xml:space="preserve">Abstract:
</t>
        </r>
        <r>
          <rPr>
            <sz val="11"/>
            <color indexed="81"/>
            <rFont val="Tahoma"/>
            <family val="2"/>
          </rPr>
          <t xml:space="preserve">The devices under test, which are the subject of this report, were a DN250 Siemens SITRANS F M MAG 5100 W c/w Mag 6000 transmitter and a DN500 Siemens SITRANS F M MAG 3100 c/w Mag 600 transmitter Electromagnetic flowmeter.  The purpose of this study was to determine the effect of flow disturbances on electromagnetic and ultrasonic flowmeters in two different sized installations; DN500 and DN250.  The test programme was devised by NEL, Evaluation International and an Evaluation International member company and these tests were conducted in the NEL Water Flow Facility.  The function of each device was to measure the flow rate at the test conditions. The raw measurement taken from each device was the pulse output.  The principle of operation with regards to the devices under test is electromagnetic induction. A voltage is induced in a conductor moving through a magnetic field (in this case the flowing medium is the conductor), and this induced voltage is proportional to the flow velocity. The flowrate is then calculated from this velocity using the pipe cross section. The devices under test are primarily used in the water and wastewater industry for flow measurement purposes. </t>
        </r>
        <r>
          <rPr>
            <b/>
            <sz val="9"/>
            <color indexed="81"/>
            <rFont val="Tahoma"/>
            <family val="2"/>
          </rPr>
          <t xml:space="preserve">
</t>
        </r>
        <r>
          <rPr>
            <sz val="9"/>
            <color indexed="81"/>
            <rFont val="Tahoma"/>
            <family val="2"/>
          </rPr>
          <t xml:space="preserve">
</t>
        </r>
      </text>
    </comment>
    <comment ref="I37" authorId="1" shapeId="0" xr:uid="{67C0D774-D6F6-461E-96D0-F41D8814E317}">
      <text>
        <r>
          <rPr>
            <b/>
            <sz val="9"/>
            <color indexed="81"/>
            <rFont val="Tahoma"/>
            <family val="2"/>
          </rPr>
          <t xml:space="preserve">Abstract:
</t>
        </r>
        <r>
          <rPr>
            <sz val="10"/>
            <color indexed="81"/>
            <rFont val="Tahoma"/>
            <family val="2"/>
          </rPr>
          <t xml:space="preserve">The devices under test were a DN250 (Reduced Bore) and a DN500 (Full Bore) Endress + Hauser (E+H) Proline Promag W400 Electromagnetic flowmeter.   The purpose of this study was to determine the effect of flow disturbances on electromagnetic and ultrasonic flowmeters in two different sized installations; DN500 and DN250.  The test programme was devised by NEL, Evaluation International and an Evaluation International member company and these tests were conducted in the NEL Water Flow Facility.  The function of each device was to measure the flow rate at the test conditions. The raw measurement taken from each device was the pulse output.  The principle of operation with regards to the devices under test is electromagnetic induction. A voltage is induced in a conductor moving through a magnetic field (in this case the flowing medium is the conductor), and this induced voltage is proportional to the flow velocity. The flowrate is then calculated from this velocity using the pipe cross section. The devices under test are primarily used in the water and wastewater industry for flow measurement purposes. </t>
        </r>
        <r>
          <rPr>
            <sz val="9"/>
            <color indexed="81"/>
            <rFont val="Tahoma"/>
            <family val="2"/>
          </rPr>
          <t xml:space="preserve">
</t>
        </r>
      </text>
    </comment>
    <comment ref="I38" authorId="1" shapeId="0" xr:uid="{B86D61F2-4C1D-4431-83B3-A13974CABAA4}">
      <text>
        <r>
          <rPr>
            <b/>
            <sz val="9"/>
            <color indexed="81"/>
            <rFont val="Tahoma"/>
            <family val="2"/>
          </rPr>
          <t>Tom:</t>
        </r>
        <r>
          <rPr>
            <sz val="9"/>
            <color indexed="81"/>
            <rFont val="Tahoma"/>
            <family val="2"/>
          </rPr>
          <t xml:space="preserve">
DNV GL has executed a Joint Testing Project (JTP) with multiple metering technologies to investigate the
performance of these meters in phase contaminated oil flows, i.e. oil flows with limited amount of gas
and water contamination. The aim of the project is to gain knowledge on the performance and the
response of Coriolis and ultrasonic flow meters when subjected to small gas volume fractions
(GVF&lt;10%) over the full range of water liquid ratios (0≤WLR≤1).
To achieve the goals of the JTP, DNV GL has executed a performance evaluation program for these flow
meters. The performance evaluation program comprised of a two-week test program with 4 ultrasonic
meters, 3 Coriolis mass flow meters and a single 6” vortex flow meter.</t>
        </r>
      </text>
    </comment>
    <comment ref="I42" authorId="1" shapeId="0" xr:uid="{B3DA7991-6B0F-40D9-91AB-1829EE59B899}">
      <text>
        <r>
          <rPr>
            <b/>
            <sz val="9"/>
            <color indexed="81"/>
            <rFont val="Tahoma"/>
            <family val="2"/>
          </rPr>
          <t xml:space="preserve">Abstract:
</t>
        </r>
        <r>
          <rPr>
            <sz val="10"/>
            <color indexed="81"/>
            <rFont val="Tahoma"/>
            <family val="2"/>
          </rPr>
          <t>This report details tests carried out to evaluate the performance of a Michell Instruments Optidew Optical Dew-point Transmitter. The Optidew uses a combination of two separate sensors to measure the humidity and air temperature of the gas under test:  a chilled-mirror optical condensation principle sensor to measure the dew-point temperature and a platinum resistance thermometer (PRT) to measure the air temperature.  The instrument combines these measurements to calculate the humidity of the test gas which can be output in a variety of user selected units. The evaluation programme was devised by the National Physical Laboratory (NPL) UK, in response to an outline functional requirement and test plan requirement document supplied by an Evaluation International member company.  The purpose of this testing was to evaluate the performance of the Optidew against its published technical specification over a defined range of conditions reflecting the application of the end user.  The measurement error was evaluated for the chilled-mirror sensor when supplied with test gas of known dew-point temperatures defined by NPL’s Primary Standard Humidity Generator. The measurement error of the remote PRT was compared to measurements of air temperature made by NPL reference PRTs in a sub-chamber inside a climatic chamber.</t>
        </r>
        <r>
          <rPr>
            <b/>
            <sz val="9"/>
            <color indexed="81"/>
            <rFont val="Tahoma"/>
            <family val="2"/>
          </rPr>
          <t xml:space="preserve">
</t>
        </r>
        <r>
          <rPr>
            <sz val="9"/>
            <color indexed="81"/>
            <rFont val="Tahoma"/>
            <family val="2"/>
          </rPr>
          <t xml:space="preserve">
</t>
        </r>
      </text>
    </comment>
    <comment ref="I43" authorId="1" shapeId="0" xr:uid="{90B76AE2-43E8-44C1-8522-3A6DED26E037}">
      <text>
        <r>
          <rPr>
            <b/>
            <sz val="11"/>
            <color indexed="81"/>
            <rFont val="Tahoma"/>
            <family val="2"/>
          </rPr>
          <t xml:space="preserve">Summary: </t>
        </r>
        <r>
          <rPr>
            <sz val="11"/>
            <color indexed="81"/>
            <rFont val="Tahoma"/>
            <family val="2"/>
          </rPr>
          <t xml:space="preserve">
This report details tests carried out to evaluate the performance of a prototype GasSecure GS01 Wireless Gas Detector, modified to detect changes in the amount of hydrogen in free space. The unmodified instrument is a battery-powered detector that monitors the free-space concentration of hydrocarbon gases, alerting operators to the presence of flammable gases, giving warning of the risk of explosion.</t>
        </r>
      </text>
    </comment>
    <comment ref="I46" authorId="2" shapeId="0" xr:uid="{8062BBBA-C107-4281-975A-AE107B707EC4}">
      <text>
        <r>
          <rPr>
            <b/>
            <sz val="9"/>
            <color indexed="81"/>
            <rFont val="Tahoma"/>
            <family val="2"/>
          </rPr>
          <t xml:space="preserve">Abstract:
</t>
        </r>
        <r>
          <rPr>
            <sz val="9"/>
            <color indexed="81"/>
            <rFont val="Tahoma"/>
            <family val="2"/>
          </rPr>
          <t xml:space="preserve">RFI susceptibility testing of the Moore Industries STZ dual input temperature transmitter was conducted at Electronic Test and Calibration Ltd (ETC) between the 6th and 7th of September 2016. The purpose of these tests were to determine any susceptibility of the instrument to Radio Frequency Interference (RFI) at the frequencies and field strengths typically found within a civil nuclear establishment that may affect functional safety. The frequencies and field strengths used are listed along with recommendations for minimising the RFI hazard. Testing was performed within an anechoic chamber for the sweep frequency ranges and within a reverberation chamber for the spot frequencies.
</t>
        </r>
      </text>
    </comment>
    <comment ref="I47" authorId="2" shapeId="0" xr:uid="{CB120C03-769A-485B-BC68-0A02C332409C}">
      <text>
        <r>
          <rPr>
            <b/>
            <sz val="9"/>
            <color indexed="81"/>
            <rFont val="Tahoma"/>
            <family val="2"/>
          </rPr>
          <t xml:space="preserve">Abstract:
</t>
        </r>
        <r>
          <rPr>
            <sz val="9"/>
            <color indexed="81"/>
            <rFont val="Tahoma"/>
            <family val="2"/>
          </rPr>
          <t xml:space="preserve">RFI susceptibility testing of the Yokogawa EXAct SC450G conductivity analyser was conducted between the 23rd and the 29th of March 2016, at Electronic Test and Calibration Ltd (ETC).  The purpose of this testing was to demonstrate EMC compliance of these instruments against the PSPEC requirements to confirm that the instrument function correctly within the required RFI environment.  Testing was performed within an anechoic chamber for the sweep frequency ranges and within a reverberation chamber for the spot frequencies.
</t>
        </r>
      </text>
    </comment>
    <comment ref="I48" authorId="2" shapeId="0" xr:uid="{49C4B250-1A39-4CCD-A755-D19D2AC6FF8C}">
      <text>
        <r>
          <rPr>
            <b/>
            <sz val="9"/>
            <color indexed="81"/>
            <rFont val="Tahoma"/>
            <family val="2"/>
          </rPr>
          <t xml:space="preserve">Abstract:
</t>
        </r>
        <r>
          <rPr>
            <sz val="9"/>
            <color indexed="81"/>
            <rFont val="Tahoma"/>
            <family val="2"/>
          </rPr>
          <t xml:space="preserve">This report summarises the results of the RFI susceptibility testing of the Yokogawa EJX430A Pressure transmitter conducted at Electronic Test and Calibration (ETC) between the 24th and 29th of March 2016.  The purpose of the testing was to determine any susceptibility of these instruments to radio frequency interference at the frequencies and field strengths listed within BEG/SPEC/ENG/TGN/100/005 that would affect their functional safety.  The frequencies and field strengths used are listed.  Recommendations are given for maintaining the risk of the radio frequency interference hazard as low as reasonably possible. </t>
        </r>
      </text>
    </comment>
    <comment ref="I49" authorId="2" shapeId="0" xr:uid="{2E3BA301-CDD9-4267-8F24-04FC9EFA5510}">
      <text>
        <r>
          <rPr>
            <b/>
            <sz val="9"/>
            <color indexed="81"/>
            <rFont val="Tahoma"/>
            <family val="2"/>
          </rPr>
          <t xml:space="preserve">Abstract:
</t>
        </r>
        <r>
          <rPr>
            <sz val="9"/>
            <color indexed="81"/>
            <rFont val="Tahoma"/>
            <family val="2"/>
          </rPr>
          <t xml:space="preserve">In this report an ISA100 wireless system connecting to a variety of process instruments has been evaluated by performing a number of tests and checking the results are in accordance with the manufacturers’ specifications and the requirements of the sponsor.  The system under test consists of the instruments manufactured by Yokogawa, Pneumatrol, Vega, Kurz, Draeger, Vaisala, Flexim and Micatrone.  The main purpose of the tests was to check the following whether each of the process instruments be ‘converted’ to ISA100 wireless and operate effectively as part of the wireless network, to determine battery life when the Hart adapter is used to power the process instrument and to question whether enough diagnostic information available to show correct operation and identify issues as they occur.  The tests are not carried out to prove the individual performance of each of the standard products but to prove correct operation when combined as part of a complete wireless system.
This evaluation was carried out to investigate the feasibility of the adaption of existing wired instruments to ISA100Wireless.  The adaption process and its results are detailed in the report.  However; the report should not be regarded as a fully independent evaluation by a third-party.  Persons using this report should establish for themselves the applicability of the use of such adapters.
</t>
        </r>
      </text>
    </comment>
    <comment ref="I54" authorId="2" shapeId="0" xr:uid="{9C6D6374-897C-4A32-BB1D-196DF02FE001}">
      <text>
        <r>
          <rPr>
            <b/>
            <sz val="9"/>
            <color indexed="81"/>
            <rFont val="Tahoma"/>
            <family val="2"/>
          </rPr>
          <t xml:space="preserve">Abstract:
</t>
        </r>
        <r>
          <rPr>
            <sz val="9"/>
            <color indexed="81"/>
            <rFont val="Tahoma"/>
            <family val="2"/>
          </rPr>
          <t>This report is a continuation of  the work carried out to produce EI report T1962X15, in which a number of K-type thermocouples were examined to gain an understanding of drift in their measured values over a period of time.  Work was later carried out to evaluate whether any hysteresis is present in the measurement of K-type thermocouples as a result of being subjected to a range of varying temperatures.  The K-type thermocouple tested was Model number 408-055 manufactured by TC Ltd and using NiCr/NiAl.  The functional purpose of the tests was to provide a realistic evaluation of the accuracy of K-type thermocouples which have been subjected to repeatedly varying temperature environments.</t>
        </r>
        <r>
          <rPr>
            <b/>
            <sz val="9"/>
            <color indexed="81"/>
            <rFont val="Tahoma"/>
            <family val="2"/>
          </rPr>
          <t xml:space="preserve">
</t>
        </r>
        <r>
          <rPr>
            <sz val="9"/>
            <color indexed="81"/>
            <rFont val="Tahoma"/>
            <family val="2"/>
          </rPr>
          <t xml:space="preserve">
</t>
        </r>
      </text>
    </comment>
    <comment ref="I57" authorId="2" shapeId="0" xr:uid="{FBF83BFE-96B5-46B9-ABED-9E9E5CDCAE51}">
      <text>
        <r>
          <rPr>
            <b/>
            <sz val="9"/>
            <color indexed="81"/>
            <rFont val="Tahoma"/>
            <family val="2"/>
          </rPr>
          <t xml:space="preserve">Abstract:
This study was carried out to examine the present state of high level technical and operational challenges pertaining to future calibration of flowmeters at high pressure and temperature.  Included are short reviews covering: present and future High Pressure/High Temperature (HP/HT) application areas; the technical challenges; including test rig uncertainty and meter performance;  the work done in this HP calibration area, both to date and ongoing;  recent lessons learnt from HP testing of meters by two independent laboratories and future meter evaluation needs.
</t>
        </r>
        <r>
          <rPr>
            <sz val="9"/>
            <color indexed="81"/>
            <rFont val="Tahoma"/>
            <family val="2"/>
          </rPr>
          <t xml:space="preserve">
</t>
        </r>
      </text>
    </comment>
    <comment ref="I58" authorId="2" shapeId="0" xr:uid="{8D801F32-FA19-43D1-B3C1-44D0F34715CC}">
      <text>
        <r>
          <rPr>
            <b/>
            <sz val="9"/>
            <color indexed="81"/>
            <rFont val="Tahoma"/>
            <family val="2"/>
          </rPr>
          <t>Abstract:
This report details the results of a test programme to evaluate the performance of two different sizes of Coriolis mass flow meter at elevated pressures.  The devices under test consisted of two Micro Motion Inc meters which were manufactured in the Netherlands. The primary purpose of the test programme was to determine the generic performance of small coriolis mass meters operated at elevated pressures and with difference fluid properties. The aim was  to determine whether coriolis meter technology is suitably to meet the needs of chemical injection in oil and gas pipelines. The claimed advantage of the particular model of meter under test was that it offers significant ease of setup, monitoring and recording.  The meter test programme covered mass flow rates between 5 and 500 g/min, operating with mineral oils at two nominal pressure levels of 210 and 420 barg.</t>
        </r>
        <r>
          <rPr>
            <sz val="9"/>
            <color indexed="81"/>
            <rFont val="Tahoma"/>
            <family val="2"/>
          </rPr>
          <t xml:space="preserve">
</t>
        </r>
      </text>
    </comment>
    <comment ref="I59" authorId="2" shapeId="0" xr:uid="{B6100DC7-5EFB-4356-8461-966E6E43D39F}">
      <text>
        <r>
          <rPr>
            <b/>
            <sz val="9"/>
            <color indexed="81"/>
            <rFont val="Tahoma"/>
            <family val="2"/>
          </rPr>
          <t>WIB:</t>
        </r>
        <r>
          <rPr>
            <sz val="9"/>
            <color indexed="81"/>
            <rFont val="Tahoma"/>
            <family val="2"/>
          </rPr>
          <t xml:space="preserve">
Abstract:
In this report, an ISA100 Wireless Radiological Data Transmission System has been evaluated by performing a number of different tests and checking the results are in accordance with the manufacturers’ specifications and the requirements of Sellafield Ltd, the sponsor.  The system under test consists of the following components:
YFGW710 ISA100 Wireless Gateway, manufactured by Yokogawa in Japan.
FN310-M ISA100 Wireless Adaptor, manufactured by Yokogawa in Japan.
M3S1e Radiological Monitor Interface Unit, manufactured by Omniflex, South Africa.
iCAM Radiological Monitor, manufactured by Canberra, UK.
G64 Radiological Monitor, manufactured by Canberra, UK.
The main purpose of the tests was to check the following: Can radiometric data be reliably transmitted and received using a wireless transmission system?  Can enough data be transmitted to enable operations staff to effectively monitor the plant?  Does the system produce enough diagnostic data to bring system faults to the attention of the operations staff? The tests are not carried out to prove the individual performance of the standard Yokogawa and Omniflex components, but rather the combination of the complete system.</t>
        </r>
      </text>
    </comment>
    <comment ref="I60" authorId="2" shapeId="0" xr:uid="{4CA83FF1-8A89-4AD0-A77C-7361DA7E9B08}">
      <text>
        <r>
          <rPr>
            <b/>
            <sz val="9"/>
            <color indexed="81"/>
            <rFont val="Tahoma"/>
            <family val="2"/>
          </rPr>
          <t>WIB:</t>
        </r>
        <r>
          <rPr>
            <sz val="9"/>
            <color indexed="81"/>
            <rFont val="Tahoma"/>
            <family val="2"/>
          </rPr>
          <t xml:space="preserve">
Abstract:
 Thermocouples operate using the Seebeck effect, where a voltage is generated in a conductor which is subjected to a temperature gradient.  Measuring this voltage involves the connection of another conductor to the “hot” end of the primary conductor, which experiences the same temperature gradient and normally develops a voltage which opposes the original.  The magnitude of the Seebeck effect depends on the metal in use, and so joining two conductors with different Seebeck coefficients allows a temperature-dependent voltage to be measured across the conductors.  Thermocouples are widely used throughout industry due to their relatively high accuracy, wide temperature sensing range and inexpensive manufacture.  This makes them ideal for use as temperature sensors in furnaces, gas turbine engines and electricity generating stations, and countless other systems.
The test carried out is intended to evaluate any inaccuracies (drift) in the measurement of K-type thermocouples as a result of being subjected to high temperatures for long periods.  In order to obtain a more general idea of this accuracy, two different types of K-type thermocouple were used from different manufacturers – LabFacility Ltd and TC Ltd.  The functional purpose of the tests are to provide a realistic evaluation of the accuracy of K-type thermocouples which have been subjected to high temperatures for an extended period. The maximum error for both types of thermocouples is quoted by both manufacturers as being ±0.004 or ±1.5°C whichever is greater</t>
        </r>
      </text>
    </comment>
    <comment ref="I61" authorId="2" shapeId="0" xr:uid="{677AB81C-B719-40E5-9DC6-70B2F97D13A0}">
      <text>
        <r>
          <rPr>
            <b/>
            <sz val="10"/>
            <color indexed="81"/>
            <rFont val="Tahoma"/>
            <family val="2"/>
          </rPr>
          <t xml:space="preserve">Abstract:
</t>
        </r>
        <r>
          <rPr>
            <sz val="12"/>
            <color indexed="81"/>
            <rFont val="Tahoma"/>
            <family val="2"/>
          </rPr>
          <t xml:space="preserve">This Survey has been prepared in response to an initial request from an Evaluation International (EI) member company to investigate the possibility of using ultrasonic flowmeters directly clamped onto metal pipes without the use of any intermediates materials or greases.  The results are shown of a comprehensive study of existing equipment which has indicated that such a facility is currently not available for the reasons given within the report.  The survey was then extended to look for bonding materials that could withstand a radioactive environment over a long period of time or withstand very high temperatures or withstand sub-sea conditions. </t>
        </r>
        <r>
          <rPr>
            <sz val="8"/>
            <color indexed="81"/>
            <rFont val="Tahoma"/>
            <family val="2"/>
          </rPr>
          <t xml:space="preserve">
</t>
        </r>
      </text>
    </comment>
    <comment ref="I62" authorId="2" shapeId="0" xr:uid="{355CFD94-360C-4030-A4EF-F9BEFCCF907F}">
      <text>
        <r>
          <rPr>
            <sz val="11"/>
            <color indexed="81"/>
            <rFont val="Tahoma"/>
            <family val="2"/>
          </rPr>
          <t xml:space="preserve">Abstract:
This report details tests carried out to evaluate the performance of a GE Aurora H2O Moisture Analyser. The instrument measures the amount of water vapour present in the gas under analysis and can be used to measure the humidity of various different gas species including air, nitrogen and carbon dioxide. 
The evaluation programme was devised by the National Physical Laboratory (NPL), UK in response to a test requirement list supplied by an Evaluation International member company which also supplied the instrument for evaluation. Humidification of the various gas species measured was made using the NPL Multi-gas, Multi-pressure humidity generator.
</t>
        </r>
      </text>
    </comment>
    <comment ref="I63" authorId="2" shapeId="0" xr:uid="{6C504CAD-3BE6-4DCE-8F13-A9D7B47EB250}">
      <text>
        <r>
          <rPr>
            <b/>
            <sz val="10"/>
            <color indexed="81"/>
            <rFont val="Tahoma"/>
            <family val="2"/>
          </rPr>
          <t xml:space="preserve">Abstract:
</t>
        </r>
        <r>
          <rPr>
            <sz val="11"/>
            <color indexed="81"/>
            <rFont val="Tahoma"/>
            <family val="2"/>
          </rPr>
          <t xml:space="preserve">This report details tests carried out to evaluate the performance of a Tiger Optics Halo 3 H2O Moisture Analyser. The instrument measures the amount of water vapour present in the gas under analysis and can be used to measure the humidity of various different gas species including nitrogen and carbon dioxide. Tiger Optics are based in Pennsylvania, USA.
The evaluation programme was devised by the National Physical Laboratory (NPL), UK in response to a test requirement list supplied by an Evaluation International member company which also supplied the instrument for evaluation.  Humidification of the various gas species measured was made using the NPL Multi-gas, Multi-pressure humidity generator. </t>
        </r>
        <r>
          <rPr>
            <sz val="8"/>
            <color indexed="81"/>
            <rFont val="Tahoma"/>
            <family val="2"/>
          </rPr>
          <t xml:space="preserve">
</t>
        </r>
      </text>
    </comment>
    <comment ref="I64" authorId="2" shapeId="0" xr:uid="{2763E7B6-DB79-4226-A8C4-245029BF1AA6}">
      <text>
        <r>
          <rPr>
            <sz val="11"/>
            <color indexed="81"/>
            <rFont val="Tahoma"/>
            <family val="2"/>
          </rPr>
          <t xml:space="preserve">Abstract:
This Selection Guide has been prepared in response to a request from Evaluation International, to carry out a feasibility study for the sourcing, or guidance in sourcing, of a suitable device for measurement of hydrogen (or flammable gases) in an aggressive atmosphere. The first section of the survey includes a brief summary of the scope of the project, the objectives of the study and the various principles of operation of the available equipment, a list of any relevant National and International standards in existence, and a brief bibliography. Section 2 provides a survey of technical and commercial literature available on manufacturers’ websites.
</t>
        </r>
      </text>
    </comment>
    <comment ref="I68" authorId="2" shapeId="0" xr:uid="{6C650D97-C413-4392-A512-3ACFD43C79EB}">
      <text>
        <r>
          <rPr>
            <sz val="8"/>
            <color indexed="81"/>
            <rFont val="Tahoma"/>
            <family val="2"/>
          </rPr>
          <t xml:space="preserve">
</t>
        </r>
        <r>
          <rPr>
            <b/>
            <sz val="10"/>
            <color indexed="81"/>
            <rFont val="Arial"/>
            <family val="2"/>
          </rPr>
          <t xml:space="preserve">Abstract: 
</t>
        </r>
        <r>
          <rPr>
            <sz val="10"/>
            <color indexed="81"/>
            <rFont val="Arial"/>
            <family val="2"/>
          </rPr>
          <t xml:space="preserve">
The device under test was a Contrec 515 Flow Computer. The test procedure, which focuses on the unit’s failure alert states, was devised based on the knowledge that Honeywell has provided evidence confirming the accuracy and response time of the device.  The purpose of this test was primarily a function check on the Contrec 515 programmable alarm relays and equipment failure relay by simulating analog input signals to the device. The test programme devised by NEL was designed to simulate both high and low input signals that would trigger preset ‘out of range’ alarms as well as complete equipment failure and power supply failure.  The simulated input parameters to the device were temperature, pressure and flow rate. Each simulated input spanned an adjustable range of 4-20mA. The alarm and failure state relay contacts were powered by a DC power supply as was the unit under test. The loop power for the simulated instrumentation signals was also powered by a DC power supply.
The principle of operation with regards to the device under test is that it can be used as a flow measurement computer that is cable of taking raw analog signals via input terminals and calibrating said signal based on the range to a calculated output value with associated units. Corrections to values such as volumetric flow rate can be made based on the temperature, pressure and raw flow rate values supplied to the input terminals of the device. </t>
        </r>
      </text>
    </comment>
    <comment ref="I76" authorId="2" shapeId="0" xr:uid="{884DCD1E-0346-43CB-AB95-91A11628C9E5}">
      <text>
        <r>
          <rPr>
            <sz val="9"/>
            <color indexed="81"/>
            <rFont val="Tahoma"/>
            <family val="2"/>
          </rPr>
          <t xml:space="preserve">Abstract:
</t>
        </r>
        <r>
          <rPr>
            <sz val="10"/>
            <color indexed="81"/>
            <rFont val="Tahoma"/>
            <family val="2"/>
          </rPr>
          <t>This report is an additional report regarding the evaluation of a SCHMIDT thermal mass flow sensor SS 20.400 with direction detection (Further to EI report E1938X13).  The overall objective of these additional tests is to investigate the MUT behaviour in dependence of the upstream flow since the MUT has shown some unexpected results in the previous test program.</t>
        </r>
      </text>
    </comment>
    <comment ref="N81" authorId="2" shapeId="0" xr:uid="{04F00A28-ADEB-471B-9C80-73497A72BA89}">
      <text>
        <r>
          <rPr>
            <b/>
            <sz val="14"/>
            <color indexed="81"/>
            <rFont val="Tahoma"/>
            <family val="2"/>
          </rPr>
          <t>T</t>
        </r>
        <r>
          <rPr>
            <b/>
            <sz val="12"/>
            <color indexed="81"/>
            <rFont val="Tahoma"/>
            <family val="2"/>
          </rPr>
          <t>he makes/ Models are:
3984:  G.A.S.-Compact GC
3985:  INFICON- Hapsite ER
3986:  Alpha Mos-Heracles-II</t>
        </r>
      </text>
    </comment>
    <comment ref="I94" authorId="2" shapeId="0" xr:uid="{BCE56514-7801-4B9E-8855-57E5A4536C5A}">
      <text>
        <r>
          <rPr>
            <b/>
            <sz val="12"/>
            <color indexed="81"/>
            <rFont val="Tahoma"/>
            <family val="2"/>
          </rPr>
          <t>Abstract:</t>
        </r>
        <r>
          <rPr>
            <b/>
            <sz val="9"/>
            <color indexed="81"/>
            <rFont val="Tahoma"/>
            <family val="2"/>
          </rPr>
          <t xml:space="preserve">
</t>
        </r>
        <r>
          <rPr>
            <sz val="12"/>
            <color indexed="81"/>
            <rFont val="Tahoma"/>
            <family val="2"/>
          </rPr>
          <t>NEL Ltd was commissioned to carry out a series of laboratory tests and analyses to evaluate the resilience of two types of thermowell, namely standard thermowell and Okazaki VortexWell, to be operated in the oil flow facilities. In parallel with the laboratory tests, both finite element (FE) and closed form techniques were employed to verify test results. Having obtained the test and analytical data, a comparative study was also instituted to evaluate the dynamic performance and mechanical strength of the designated thermowells. 
Further work is recommended to undertake a computational fluid dynamic simulation (CFD) to investigate if unsteady flows and installation effects could affect the dynamic performance and hence induce higher loading magnitude over the two thermowells.  Also, further laboratory tests could be carried out to individually and independently test the VortexWell and standard thermowell on NEL’s flow process line and an experimental modal analysis could be carried out to verify if natural frequencies of these two thermowells could be influenced by installation effects and unsteady flows.</t>
        </r>
        <r>
          <rPr>
            <b/>
            <sz val="9"/>
            <color indexed="81"/>
            <rFont val="Tahoma"/>
            <family val="2"/>
          </rPr>
          <t xml:space="preserve">
</t>
        </r>
        <r>
          <rPr>
            <sz val="9"/>
            <color indexed="81"/>
            <rFont val="Tahoma"/>
            <family val="2"/>
          </rPr>
          <t xml:space="preserve">
</t>
        </r>
      </text>
    </comment>
    <comment ref="I95" authorId="2" shapeId="0" xr:uid="{BCEC90CD-7F3B-49B0-A0B9-89C0852E7ECB}">
      <text>
        <r>
          <rPr>
            <b/>
            <sz val="12"/>
            <color indexed="81"/>
            <rFont val="Tahoma"/>
            <family val="2"/>
          </rPr>
          <t xml:space="preserve">Abstract: </t>
        </r>
        <r>
          <rPr>
            <b/>
            <sz val="9"/>
            <color indexed="81"/>
            <rFont val="Tahoma"/>
            <family val="2"/>
          </rPr>
          <t xml:space="preserve">
 </t>
        </r>
        <r>
          <rPr>
            <sz val="12"/>
            <color indexed="81"/>
            <rFont val="Tahoma"/>
            <family val="2"/>
          </rPr>
          <t xml:space="preserve">This Addendum to Miscellaneous Report M1927X11 has been prepared to respond to a request from a member of the International Instrument Users’ Association for information which could assist in a decision whether or not to attempt use of Guided Wave Radar (GWR) level sensors as an alternative to capacitance probes to measure continuously the level of steam condensate in collecting tanks (also termed hot wells or flash vessels in some other industries)
</t>
        </r>
        <r>
          <rPr>
            <sz val="9"/>
            <color indexed="81"/>
            <rFont val="Tahoma"/>
            <family val="2"/>
          </rPr>
          <t xml:space="preserve">
</t>
        </r>
      </text>
    </comment>
    <comment ref="I96" authorId="2" shapeId="0" xr:uid="{A1933E12-6C0D-4E67-9943-C35B9E614E8A}">
      <text>
        <r>
          <rPr>
            <b/>
            <sz val="9"/>
            <color indexed="81"/>
            <rFont val="Tahoma"/>
            <family val="2"/>
          </rPr>
          <t xml:space="preserve">Abstract:
</t>
        </r>
        <r>
          <rPr>
            <sz val="12"/>
            <color indexed="81"/>
            <rFont val="Tahoma"/>
            <family val="2"/>
          </rPr>
          <t xml:space="preserve">OMEGA PX1004 pressure transducers are produced for applications like engine testing, high temperature testing, process monitoring, geothermal generators and similar.  Two units were used in the tests, one PX1004L-2,5KSV-CAL11 (range: 0-2500 PSI, s/n: 31320) and one PX1004L1-500AV (range: 0-500 PSI, s/n: 95054).
The evaluation of the instrument was performed as a series of calibrations at different ambient temperatures.  Pressure balances have been used to create the pressure input to the sensors during all tests. All tests were carried out with the sensors mounted in a climate chamber with controlled temperature (± 0,5 °C). The climate chamber and reference equipment were placed indoors at an ambient temperature of 20(±2) °C.
</t>
        </r>
      </text>
    </comment>
    <comment ref="I97" authorId="2" shapeId="0" xr:uid="{80911F3C-F791-4982-992B-C99DABF5323D}">
      <text>
        <r>
          <rPr>
            <sz val="11"/>
            <color indexed="81"/>
            <rFont val="Tahoma"/>
            <family val="2"/>
          </rPr>
          <t>Title:  Feasibility Study of SIL 2 Assessment – ABB AX411 Conductivity Analyser
Abstract:
The scope of this project was to undertake a feasibility study to judge whether the ABB AX411 Conductivity Analyser is likely to achieve a SIL 2 rating as assessed by EMPHASIS.  The work was based on the guidance in EDF Energy’s “Justification of SMART Instruments”.  The analyser contains software, so the review covered both hardware and software assessments.  The approach was to undertake the work in a manner that quickly and cost effectively performed the feasibility study whilst ensuring that should a full EMPHASIS assessment be carried out later then the work during the feasibility study will contribute to the full assessment.  A structured questionnaire was designed to assess the feasibility of achieving SIL2 through an EMPHASIS assessment.</t>
        </r>
        <r>
          <rPr>
            <b/>
            <sz val="9"/>
            <color indexed="81"/>
            <rFont val="Tahoma"/>
            <family val="2"/>
          </rPr>
          <t xml:space="preserve">
 </t>
        </r>
        <r>
          <rPr>
            <sz val="9"/>
            <color indexed="81"/>
            <rFont val="Tahoma"/>
            <family val="2"/>
          </rPr>
          <t xml:space="preserve">
</t>
        </r>
      </text>
    </comment>
    <comment ref="N98" authorId="2" shapeId="0" xr:uid="{888FB2E4-1DB6-47FB-B735-4F81CB8D31CD}">
      <text>
        <r>
          <rPr>
            <b/>
            <sz val="12"/>
            <color indexed="81"/>
            <rFont val="Tahoma"/>
            <family val="2"/>
          </rPr>
          <t xml:space="preserve">The makes/ </t>
        </r>
        <r>
          <rPr>
            <sz val="12"/>
            <color indexed="81"/>
            <rFont val="Tahoma"/>
            <family val="2"/>
          </rPr>
          <t>Models</t>
        </r>
        <r>
          <rPr>
            <b/>
            <sz val="12"/>
            <color indexed="81"/>
            <rFont val="Tahoma"/>
            <family val="2"/>
          </rPr>
          <t xml:space="preserve"> are:
</t>
        </r>
        <r>
          <rPr>
            <sz val="12"/>
            <color indexed="81"/>
            <rFont val="Tahoma"/>
            <family val="2"/>
          </rPr>
          <t xml:space="preserve">3972: </t>
        </r>
        <r>
          <rPr>
            <b/>
            <sz val="12"/>
            <color indexed="81"/>
            <rFont val="Tahoma"/>
            <family val="2"/>
          </rPr>
          <t>Photovac</t>
        </r>
        <r>
          <rPr>
            <sz val="12"/>
            <color indexed="81"/>
            <rFont val="Tahoma"/>
            <family val="2"/>
          </rPr>
          <t xml:space="preserve">-2020 Combo pro
3973: </t>
        </r>
        <r>
          <rPr>
            <b/>
            <sz val="12"/>
            <color indexed="81"/>
            <rFont val="Tahoma"/>
            <family val="2"/>
          </rPr>
          <t>RAE</t>
        </r>
        <r>
          <rPr>
            <sz val="12"/>
            <color indexed="81"/>
            <rFont val="Tahoma"/>
            <family val="2"/>
          </rPr>
          <t xml:space="preserve">-MiniRea-3000
3974: </t>
        </r>
        <r>
          <rPr>
            <b/>
            <sz val="12"/>
            <color indexed="81"/>
            <rFont val="Tahoma"/>
            <family val="2"/>
          </rPr>
          <t>BW Techn-Honeywell</t>
        </r>
        <r>
          <rPr>
            <sz val="12"/>
            <color indexed="81"/>
            <rFont val="Tahoma"/>
            <family val="2"/>
          </rPr>
          <t xml:space="preserve">- GasAlertMicro5-PID
3975: </t>
        </r>
        <r>
          <rPr>
            <b/>
            <sz val="12"/>
            <color indexed="81"/>
            <rFont val="Tahoma"/>
            <family val="2"/>
          </rPr>
          <t>ISC Oldham</t>
        </r>
        <r>
          <rPr>
            <sz val="12"/>
            <color indexed="81"/>
            <rFont val="Tahoma"/>
            <family val="2"/>
          </rPr>
          <t xml:space="preserve">- MX6 iBRID
3976: </t>
        </r>
        <r>
          <rPr>
            <b/>
            <sz val="12"/>
            <color indexed="81"/>
            <rFont val="Tahoma"/>
            <family val="2"/>
          </rPr>
          <t>Ion Science</t>
        </r>
        <r>
          <rPr>
            <sz val="12"/>
            <color indexed="81"/>
            <rFont val="Tahoma"/>
            <family val="2"/>
          </rPr>
          <t xml:space="preserve"> Photocheck-Tiger
</t>
        </r>
        <r>
          <rPr>
            <sz val="9"/>
            <color indexed="81"/>
            <rFont val="Tahoma"/>
            <family val="2"/>
          </rPr>
          <t xml:space="preserve">
</t>
        </r>
      </text>
    </comment>
    <comment ref="I99" authorId="2" shapeId="0" xr:uid="{AEB0461E-33DB-4101-B6C9-435DF6FA4353}">
      <text>
        <r>
          <rPr>
            <b/>
            <sz val="11"/>
            <color indexed="81"/>
            <rFont val="Arial"/>
            <family val="2"/>
          </rPr>
          <t>1919: Abstract:</t>
        </r>
        <r>
          <rPr>
            <b/>
            <sz val="9"/>
            <color indexed="81"/>
            <rFont val="Arial"/>
            <family val="2"/>
          </rPr>
          <t xml:space="preserve">
 </t>
        </r>
        <r>
          <rPr>
            <sz val="11"/>
            <color indexed="81"/>
            <rFont val="Arial"/>
            <family val="2"/>
          </rPr>
          <t>This document provides guidance on the effect of control valve ultrasonic noise on ultrasonic meters. The guidance is aimed at the operators of gas ultrasonic meters and the designers of metering systems that include gas ultrasonic meters. This guide is primarily interested in the noise generated by control / throttling valves and pressure regulators etc. However it has been noted that other items of in-line equipment, (under certain circumstances) can, generate ultrasonic noise to a level high enough to affect ultrasonic meters. These include flow conditioners and filters such as a ‘Witches’ Hat’ used during pipeline commissioning.</t>
        </r>
        <r>
          <rPr>
            <sz val="9"/>
            <color indexed="81"/>
            <rFont val="Tahoma"/>
            <family val="2"/>
          </rPr>
          <t xml:space="preserve">
</t>
        </r>
        <r>
          <rPr>
            <b/>
            <sz val="9"/>
            <color indexed="81"/>
            <rFont val="Tahoma"/>
            <family val="2"/>
          </rPr>
          <t xml:space="preserve">
</t>
        </r>
        <r>
          <rPr>
            <b/>
            <sz val="11"/>
            <color indexed="81"/>
            <rFont val="Arial"/>
            <family val="2"/>
          </rPr>
          <t>1921 Abstract:</t>
        </r>
        <r>
          <rPr>
            <sz val="11"/>
            <color indexed="81"/>
            <rFont val="Arial"/>
            <family val="2"/>
          </rPr>
          <t xml:space="preserve">
 The work from which this guidance note was produced was undertaken by Sira in partnership with WRc. Detailed findings are described in the FEUS05 Final (Technical) Project Report available from Sira. Clamp-on Transit Time Ultrasonic Flow meters (CTTUFs) offer a convenient method for measuring flow without the need to break or invade the line. This makes them particularly suitable for applications where hygiene, safety, continuity of supply or the cost of installing a dedicated meter, are governing factors.
</t>
        </r>
        <r>
          <rPr>
            <b/>
            <sz val="11"/>
            <color indexed="81"/>
            <rFont val="Arial"/>
            <family val="2"/>
          </rPr>
          <t xml:space="preserve">1922 Abstract
</t>
        </r>
        <r>
          <rPr>
            <sz val="11"/>
            <color indexed="81"/>
            <rFont val="Arial"/>
            <family val="2"/>
          </rPr>
          <t>The purpose of this document is to provide basic guidance on the application of ultrasonic flow meters to single phase flow in a pipe.  Included in the document is a brief description of the operation of ultrasonic meters and issues that need to be considered for their installation.</t>
        </r>
      </text>
    </comment>
    <comment ref="N99" authorId="2" shapeId="0" xr:uid="{C69121F5-42C8-401D-BFD7-7D27987B0147}">
      <text>
        <r>
          <rPr>
            <b/>
            <sz val="11"/>
            <color indexed="81"/>
            <rFont val="Tahoma"/>
            <family val="2"/>
          </rPr>
          <t>Report titles:</t>
        </r>
        <r>
          <rPr>
            <sz val="11"/>
            <color indexed="81"/>
            <rFont val="Tahoma"/>
            <family val="2"/>
          </rPr>
          <t xml:space="preserve">
 1919:  Effect of control valve noise on Ultrasonic Gas Flow meters
 1921:  The use of Clamp-on transit time Ultrasonic Flow meters
 1922: Ultrasonic Flow metering for single phase flows.
</t>
        </r>
        <r>
          <rPr>
            <sz val="9"/>
            <color indexed="81"/>
            <rFont val="Tahoma"/>
            <family val="2"/>
          </rPr>
          <t xml:space="preserve">
</t>
        </r>
      </text>
    </comment>
    <comment ref="I100" authorId="2" shapeId="0" xr:uid="{CAC8C9E1-74EC-4CC0-89E7-4546C6FF0CFD}">
      <text>
        <r>
          <rPr>
            <b/>
            <sz val="9"/>
            <color indexed="81"/>
            <rFont val="Tahoma"/>
            <family val="2"/>
          </rPr>
          <t xml:space="preserve">Wsummary:
EXERA REPORT M 3988 X 11
OPERATION OF FOUNDATION  FIELDBUS AND PROFIBUS DP/PA
</t>
        </r>
        <r>
          <rPr>
            <sz val="11"/>
            <color indexed="81"/>
            <rFont val="Tahoma"/>
            <family val="2"/>
          </rPr>
          <t xml:space="preserve">This is a practical guide produced by EXERA for industrial transmitters and intelligent instruments for operation with FF-Fieldbus and Profibus DP/PA, which have been evaluated by EXERA, and to which systems it is limited. Its objective is to give advice on procedure, pitfalls to avoid, etc in working out  basic architecture for digital instrumentation. It is also designed to give a picture of the state of the art existing at the time of publication, and to help in assessing the state of advancement in fitting in the interoperability between the configuration system and instrumentation, for example, transmitters and positioners provided by various manufacturers.  
The guide [56 pages] is presented in 7 sections commencing with a Foreword and a clear statement of objectives and ending with training, maintenance, durability and apparent cost, which are followed by 7 annexes. The first of the principal sections covers architectures, briefly in general, and then Fieldbus and Profibus DP/PA in particular. The next one provides a stepwise procedure in establishing a field network from the initial requirements, through interoperability, scope for interchange, preliminary considerations such as topology, redundancy, wiring, power supply, software and protocols, up to  final construction of the system. The last of these sub-sections treats subjects such as configuration, portable computers, tools of command and diagnostics of the networks, reference documentation and factory acceptance tests.
Just over half of the total text is devoted to annexes so it seems best to give a summary: Annex A treats specific control and diagnostics tools applicable to Fieldbus and to Profibus DP/PA. Annex B presents High Speed Foundation Fieldbus Ethernet in considerable detail. Annex C lists Internet websites of several organisations and manufacturers. Annex C is a bibliography of relevant IEC standards [including, amongst others, international vocabulary, digital communications networks, programming languages, maintenance, marking, electromagnetic compatibility, ingress protection] and other documentation. Annex D is a list of acronyms and abbreviations. Annex E is a Fieldbus glossary. Annex F is headed “FDI the future of EDDL and FDT?” [Field Device Integration the future of Electronic Device Description Language and Field Device Tool?].    
</t>
        </r>
        <r>
          <rPr>
            <sz val="9"/>
            <color indexed="81"/>
            <rFont val="Tahoma"/>
            <family val="2"/>
          </rPr>
          <t xml:space="preserve">
</t>
        </r>
      </text>
    </comment>
    <comment ref="N103" authorId="2" shapeId="0" xr:uid="{1147F7F0-E4DE-4EB6-920F-02922C76DBF0}">
      <text>
        <r>
          <rPr>
            <b/>
            <sz val="12"/>
            <color indexed="81"/>
            <rFont val="Tahoma"/>
            <family val="2"/>
          </rPr>
          <t>Makes</t>
        </r>
        <r>
          <rPr>
            <sz val="12"/>
            <color indexed="81"/>
            <rFont val="Tahoma"/>
            <family val="2"/>
          </rPr>
          <t xml:space="preserve">/Types:
</t>
        </r>
        <r>
          <rPr>
            <b/>
            <sz val="12"/>
            <color indexed="81"/>
            <rFont val="Tahoma"/>
            <family val="2"/>
          </rPr>
          <t>Raycam:</t>
        </r>
        <r>
          <rPr>
            <sz val="12"/>
            <color indexed="81"/>
            <rFont val="Tahoma"/>
            <family val="2"/>
          </rPr>
          <t xml:space="preserve"> 1884
</t>
        </r>
        <r>
          <rPr>
            <b/>
            <sz val="12"/>
            <color indexed="81"/>
            <rFont val="Tahoma"/>
            <family val="2"/>
          </rPr>
          <t>Variocam:</t>
        </r>
        <r>
          <rPr>
            <sz val="12"/>
            <color indexed="81"/>
            <rFont val="Tahoma"/>
            <family val="2"/>
          </rPr>
          <t xml:space="preserve"> 580,  780
</t>
        </r>
        <r>
          <rPr>
            <b/>
            <sz val="12"/>
            <color indexed="81"/>
            <rFont val="Tahoma"/>
            <family val="2"/>
          </rPr>
          <t>Infratec:</t>
        </r>
        <r>
          <rPr>
            <sz val="12"/>
            <color indexed="81"/>
            <rFont val="Tahoma"/>
            <family val="2"/>
          </rPr>
          <t xml:space="preserve"> EasIR-4,   TP8
</t>
        </r>
        <r>
          <rPr>
            <b/>
            <sz val="12"/>
            <color indexed="81"/>
            <rFont val="Tahoma"/>
            <family val="2"/>
          </rPr>
          <t>Flir:</t>
        </r>
        <r>
          <rPr>
            <sz val="12"/>
            <color indexed="81"/>
            <rFont val="Tahoma"/>
            <family val="2"/>
          </rPr>
          <t xml:space="preserve"> T-200
</t>
        </r>
        <r>
          <rPr>
            <b/>
            <sz val="12"/>
            <color indexed="81"/>
            <rFont val="Tahoma"/>
            <family val="2"/>
          </rPr>
          <t>Fluke:</t>
        </r>
        <r>
          <rPr>
            <sz val="12"/>
            <color indexed="81"/>
            <rFont val="Tahoma"/>
            <family val="2"/>
          </rPr>
          <t xml:space="preserve"> TI32
</t>
        </r>
        <r>
          <rPr>
            <b/>
            <sz val="12"/>
            <color indexed="81"/>
            <rFont val="Tahoma"/>
            <family val="2"/>
          </rPr>
          <t>Micron Infrared:</t>
        </r>
        <r>
          <rPr>
            <sz val="12"/>
            <color indexed="81"/>
            <rFont val="Tahoma"/>
            <family val="2"/>
          </rPr>
          <t xml:space="preserve"> Microshot
</t>
        </r>
        <r>
          <rPr>
            <b/>
            <sz val="12"/>
            <color indexed="81"/>
            <rFont val="Tahoma"/>
            <family val="2"/>
          </rPr>
          <t>Testo</t>
        </r>
        <r>
          <rPr>
            <sz val="12"/>
            <color indexed="81"/>
            <rFont val="Tahoma"/>
            <family val="2"/>
          </rPr>
          <t>: 881-3</t>
        </r>
        <r>
          <rPr>
            <sz val="11"/>
            <color indexed="81"/>
            <rFont val="Tahoma"/>
            <family val="2"/>
          </rPr>
          <t xml:space="preserve">
</t>
        </r>
      </text>
    </comment>
    <comment ref="I107" authorId="2" shapeId="0" xr:uid="{B12CF8B6-282A-49FD-A50E-21F7A35B000A}">
      <text>
        <r>
          <rPr>
            <sz val="11"/>
            <color indexed="81"/>
            <rFont val="Tahoma"/>
            <family val="2"/>
          </rPr>
          <t xml:space="preserve">Abstract:
The objective of the work was to perform a reliability assessment of Omniflex C2472A FCT and C2473A FCR to investigate if the provided reliability values of the FCT and FCR are correct and calculated based on the requirements in IEC 61508-2:2010.  Omniflex provided a range of reliability data sheets, schematic diagrams and FMEDA data sheets.  As a result of its studies, SP was able to comment on the safety-related parts of the hardware, FMEDA analysis, reliability modelling and evaluation, proof of the test principle and technical documentation.
</t>
        </r>
      </text>
    </comment>
    <comment ref="I108" authorId="2" shapeId="0" xr:uid="{8E8A7CC1-CEAC-4CFF-BE68-1A1C1C9E7C9A}">
      <text>
        <r>
          <rPr>
            <sz val="11"/>
            <color indexed="81"/>
            <rFont val="Tahoma"/>
            <family val="2"/>
          </rPr>
          <t>Abstract:
A report is given on an exercise to judge the feasibility of achieving a SIL 2 safety assessment to IEC 61508 using EMPHASIS on the Hach Lange Orbisphere 510 Gas Analyser. The scope of this project was to undertake a feasibility study to judge whether the Orbisphere 510 Gas Analyser is likely to achieve a SIL2 rating as assessed by EMPHASIS.  The work was based on the guidance in EDF Energy’s “Justification of SMART Instruments”.  The Analyser contains software and therefore the review covered both hardware and software assessments.  A structured questionnaire was designed to assess the feasibility of achieving SIL2 through an EMPHASIS assessment by selecting key topics from EMPHASIS phases 1 and 2 and formulating these into probing questions.  These questions covered the basics of quality and functional safety management and drew out whether the instrument had been designed for functional safety.  The questionnaire was sent to Hach Lange with explanatory text.  The results are reported and analysed.</t>
        </r>
        <r>
          <rPr>
            <sz val="9"/>
            <color indexed="81"/>
            <rFont val="Tahoma"/>
            <family val="2"/>
          </rPr>
          <t xml:space="preserve">
</t>
        </r>
      </text>
    </comment>
    <comment ref="I109" authorId="2" shapeId="0" xr:uid="{13E26A30-4650-422D-B541-95599B96E58E}">
      <text>
        <r>
          <rPr>
            <sz val="11"/>
            <color indexed="81"/>
            <rFont val="Tahoma"/>
            <family val="2"/>
          </rPr>
          <t xml:space="preserve">Abstract:
Wireless Sensor Networks (WSNs) are becoming increasingly sought-after for a wide range of sensing applications, such as industrial process control, healthcare, pollution, military &amp; security and smart homes. WSNs constitute distributed multi-technology systems involving antennas, radio chips, micro processing, data storage, energy storage and sensors. In industrial contexts WSNs offer the potential to gather data from previously inaccessible locations, at a lower cost and at a higher density. Such sensing is potentially invaluable for control efficiency, safety and process management.  This report addresses antennae, protocols and standards and gives information on wireless instruments supplied by National Instruments, Honeywell, Emerson, Yokogawa, Banner, E-Senza Technologies and Spinwave.
</t>
        </r>
        <r>
          <rPr>
            <sz val="9"/>
            <color indexed="81"/>
            <rFont val="Tahoma"/>
            <family val="2"/>
          </rPr>
          <t xml:space="preserve">
</t>
        </r>
      </text>
    </comment>
    <comment ref="I110" authorId="2" shapeId="0" xr:uid="{2110CFB6-0BDB-40A8-A181-DEAABFF988D5}">
      <text>
        <r>
          <rPr>
            <sz val="11"/>
            <color indexed="81"/>
            <rFont val="Tahoma"/>
            <family val="2"/>
          </rPr>
          <t xml:space="preserve">Abstract:
This survey of touch screen technology provides a 3 to 5 year look ahead on the direction the market is moving. 
Areas of importance include:-
LCD, LED and plasma technology, screen size and aspect ratios, ruggedisation and durability, life expectancy (physical and product line), safety certification and use in safety systems, reliability, responsiveness and current and future market place including who are the key suppliers. 
The report also addresses how to future proof bespoke HMI application software development through the life of the project and long term projects and the problems with obsolescence and managing future product upgrades is a primary concern.  Details are given of 10 specific products based on data received from a survey of 29 manufacturers.
</t>
        </r>
      </text>
    </comment>
    <comment ref="I111" authorId="2" shapeId="0" xr:uid="{F4474747-0C9A-4D9A-8BE8-218D5A0F7943}">
      <text>
        <r>
          <rPr>
            <b/>
            <sz val="11"/>
            <color indexed="81"/>
            <rFont val="Tahoma"/>
            <family val="2"/>
          </rPr>
          <t>Abstract:</t>
        </r>
        <r>
          <rPr>
            <sz val="11"/>
            <color indexed="81"/>
            <rFont val="Tahoma"/>
            <family val="2"/>
          </rPr>
          <t xml:space="preserve">
The evaluated equipment is an ABB Differential Pressure Transmitter 266 MST, s/n 3K650000001348. The unit was equipped with TTG (“Through The Glass”) Touch display. TTG allows the user to activate the keypad on the unit without the need of opening the windowed cover of the transmitter. The equipment is manufactured by ABB in Germany.
The 266 transmitter is part of the ABB 2600 family. Differential transmitters are often used in level metering and flow measurement which gives a large number of setting parameters. 266 is made with easier user setup routines than usual, with some parameters simplified or and other removed.  This equipment is an industrial pressure transmitters using membranes whose deflection is used to measure the applied pressure.
</t>
        </r>
        <r>
          <rPr>
            <sz val="9"/>
            <color indexed="81"/>
            <rFont val="Tahoma"/>
            <family val="2"/>
          </rPr>
          <t xml:space="preserve">
</t>
        </r>
      </text>
    </comment>
    <comment ref="I113" authorId="2" shapeId="0" xr:uid="{0ED87C5C-3281-4343-83A7-94D6A8178710}">
      <text>
        <r>
          <rPr>
            <b/>
            <sz val="11"/>
            <color indexed="81"/>
            <rFont val="Tahoma"/>
            <family val="2"/>
          </rPr>
          <t>Abstract:</t>
        </r>
        <r>
          <rPr>
            <sz val="11"/>
            <color indexed="81"/>
            <rFont val="Tahoma"/>
            <family val="2"/>
          </rPr>
          <t xml:space="preserve">
This survey provides a summary of reports on the use of guided radar instruments for level measurement commissioned by Evaluation International's sister organisation, WIB in The Netherlands.  The information presented here is relative to availability, accuracy, and range and various applications-related parameters which have been presented in tabular format and are listed under fourteen main headings.  Twenty four reports issued between 2001 and 2010 were identified for inclusion in the study.  The information has been gathered from manufacturers’ technical data sheets which are reproduced in the reports and supplemented by relevant test data reported in the body of each report. </t>
        </r>
        <r>
          <rPr>
            <sz val="9"/>
            <color indexed="81"/>
            <rFont val="Tahoma"/>
            <family val="2"/>
          </rPr>
          <t xml:space="preserve">
</t>
        </r>
      </text>
    </comment>
    <comment ref="I114" authorId="2" shapeId="0" xr:uid="{E31484E4-C02F-462F-A847-F36751BABDDE}">
      <text>
        <r>
          <rPr>
            <b/>
            <sz val="11"/>
            <color indexed="81"/>
            <rFont val="Tahoma"/>
            <family val="2"/>
          </rPr>
          <t>Summary:</t>
        </r>
        <r>
          <rPr>
            <sz val="11"/>
            <color indexed="81"/>
            <rFont val="Tahoma"/>
            <family val="2"/>
          </rPr>
          <t xml:space="preserve">
The Endress and Hauser Vibrating Fork Density Meter is a modern ‘smart’ density transmitter used to measure the density of various liquids.  The principle of operation is that the action of external forces on a pair of vibrating forks that will change the vibration frequency of the forks. The frequency is converted to determine the density of fluids.  The test program was devised by Sellafield Ltd for the purpose of suitability for use in a Safety Integrity Level 2 instrument loop. (SIL2), based on Safety Standard BS.IEC.61508.  The instrument was subjected to basic tests and to power blackouts, power brownouts, RFI, fast transient measurements (fleeting alarms), statistical testing and accidental mis-configuration.
</t>
        </r>
      </text>
    </comment>
    <comment ref="I115" authorId="2" shapeId="0" xr:uid="{00D57C0D-C05B-4956-9B4D-53982410DDC3}">
      <text>
        <r>
          <rPr>
            <sz val="11"/>
            <color indexed="81"/>
            <rFont val="Arial"/>
            <family val="2"/>
          </rPr>
          <t xml:space="preserve">
</t>
        </r>
        <r>
          <rPr>
            <b/>
            <sz val="11"/>
            <color indexed="81"/>
            <rFont val="Arial"/>
            <family val="2"/>
          </rPr>
          <t xml:space="preserve">Abstract:
</t>
        </r>
        <r>
          <rPr>
            <sz val="12"/>
            <color indexed="81"/>
            <rFont val="Arial"/>
            <family val="2"/>
          </rPr>
          <t xml:space="preserve">These guidelines have been produced by The 61508 Association to assist its members and others to consider how to deal with legacy systems.
Engineered systems are relied upon for safety in a wide range of work environments. There is however, a general lack of awareness of the exact role played by such systems, and whether adequate safety is, in fact, being achieved. This is particularly true of systems that have been in place for many years.
This document describes how to assess the capability of so called Legacy Systems, focussing on how electrical, electronic, or programmable devices achieve adequate safety in conjunction with other technologies such as mechanical systems and operational expectations.
</t>
        </r>
      </text>
    </comment>
    <comment ref="I116" authorId="2" shapeId="0" xr:uid="{55058DB4-1DE8-4CD8-83E0-3793619B8347}">
      <text>
        <r>
          <rPr>
            <sz val="11"/>
            <color indexed="81"/>
            <rFont val="Arial"/>
            <family val="2"/>
          </rPr>
          <t xml:space="preserve">
</t>
        </r>
        <r>
          <rPr>
            <b/>
            <sz val="11"/>
            <color indexed="81"/>
            <rFont val="Arial"/>
            <family val="2"/>
          </rPr>
          <t xml:space="preserve">Abstract:
</t>
        </r>
        <r>
          <rPr>
            <sz val="12"/>
            <color indexed="81"/>
            <rFont val="Arial"/>
            <family val="2"/>
          </rPr>
          <t xml:space="preserve">Oil mists are generated by the release of flammable liquids under pressure.  These mists are highly flammable and can ignite at lower temperatures than most hydrocarbon gases.  Most oil mist detectors are optical beam devices and there is evidence that standard gas detectors are not effective in detecting oil mist releases.
The key requirements of a mist detector system are that it should respond effectively and reliably to the hazard and be tolerant of the environmental and working procedures.  A survey is presented of instruments available for oil mist detection with details of manufacturers and links to technical data sheets.  HSE guidance documents for dealing with oil mists and flammable atmospheres are included in the appendices.
</t>
        </r>
      </text>
    </comment>
    <comment ref="I117" authorId="2" shapeId="0" xr:uid="{CEE78807-5E4D-4733-8B8C-4447EFD6B070}">
      <text>
        <r>
          <rPr>
            <sz val="11"/>
            <color indexed="81"/>
            <rFont val="Arial"/>
            <family val="2"/>
          </rPr>
          <t xml:space="preserve">
</t>
        </r>
        <r>
          <rPr>
            <b/>
            <sz val="11"/>
            <color indexed="81"/>
            <rFont val="Arial"/>
            <family val="2"/>
          </rPr>
          <t xml:space="preserve">Abstract:
</t>
        </r>
        <r>
          <rPr>
            <sz val="12"/>
            <color indexed="81"/>
            <rFont val="Arial"/>
            <family val="2"/>
          </rPr>
          <t xml:space="preserve">Section 1 of the survey includes a brief summary of the various principles of operation of the available equipment, a note on the guide to selection from the manufacturers which could be identified, a list of any relevant National and International standards in existence, and a number of other complementary documents which are considered to be of general interest relative to the subject of the report, a brief bibliography and a glossary of terms and abbreviations which are used in the document or in the manufacturers’ technical data sheets.
Section 2 provides a synopsis of technical and commercial literature available on manufacturers’ websites. In the main, the descriptive literature and specifications are made available in this report by means of hyperlinks direct to the Internet websites of the providers of the equipment. In that way, considerably more information on each item of instrumentation is made available to the reader than was generally provided in the tabular presentations of earlier Selection Guides.
</t>
        </r>
      </text>
    </comment>
    <comment ref="I118" authorId="2" shapeId="0" xr:uid="{9FA44976-6322-47A4-ACC3-078C2FBF2509}">
      <text>
        <r>
          <rPr>
            <sz val="11"/>
            <color indexed="81"/>
            <rFont val="Arial"/>
            <family val="2"/>
          </rPr>
          <t xml:space="preserve">
</t>
        </r>
        <r>
          <rPr>
            <b/>
            <sz val="11"/>
            <color indexed="81"/>
            <rFont val="Arial"/>
            <family val="2"/>
          </rPr>
          <t>Abstract:</t>
        </r>
        <r>
          <rPr>
            <sz val="11"/>
            <color indexed="81"/>
            <rFont val="Arial"/>
            <family val="2"/>
          </rPr>
          <t xml:space="preserve">
 It is a popular misconception that measurement is an exact science. In fact all measurements are merely estimates of the true value being measured and the true value can never be known. An estimate implies that there is some degree of doubt about the accuracy of that measurement. For example, the repeated measurement of a fixed quantity will never yield the same result every time. The degree of doubt about the measurement becomes increasingly important with the requirement for increased accuracy. For example, because of the relative cost of the fluids, measurement of the flow of petroleum must be much more accurate than say the measurement of water flow for either industrial or domestic supply. Uncertainty of measurement gives an indication of the quality or reliability of a measurement result.</t>
        </r>
        <r>
          <rPr>
            <sz val="9"/>
            <color indexed="81"/>
            <rFont val="Tahoma"/>
            <family val="2"/>
          </rPr>
          <t xml:space="preserve">
</t>
        </r>
      </text>
    </comment>
    <comment ref="I119" authorId="2" shapeId="0" xr:uid="{B3446A68-6678-479D-8B35-56E1FA618054}">
      <text>
        <r>
          <rPr>
            <b/>
            <sz val="11"/>
            <color indexed="81"/>
            <rFont val="Arial"/>
            <family val="2"/>
          </rPr>
          <t>Abstract:</t>
        </r>
        <r>
          <rPr>
            <sz val="11"/>
            <color indexed="81"/>
            <rFont val="Arial"/>
            <family val="2"/>
          </rPr>
          <t xml:space="preserve">
Twin-ferrule couplings are mostly supplied in brass for use on low-hazard fluids and mostly in stainless-steel for more hazardous fluids. The key to selecting proper tubing for use with metal tube fittings is that the tubing must be softer than the fitting material. An evaluation has been carried out on the interchangeability of Crawford Swagelok, Parker A-Lok, Ham-Let LET-Lok and Stauff SUPER-LOK stainless-steel tube couplings. The couplings, stainless steel tubing and assembly techniques used during evaluation were sourced and prepared according to the SwageLok’s instructions. Tests were carried out to establish whether the combinations of couplings in 6mm and 12mm Outside diameter could withstand a pressure of 240 BarG for five minutes at ambient temperature. The results are tabulated and discussed and manufacturers' data sheets and extracts from catalogues are included in an appendix.</t>
        </r>
      </text>
    </comment>
    <comment ref="N119" authorId="2" shapeId="0" xr:uid="{F9543EF0-4DF7-4BDE-AE35-B63FB309DB13}">
      <text>
        <r>
          <rPr>
            <sz val="11"/>
            <color indexed="81"/>
            <rFont val="Arial"/>
            <family val="2"/>
          </rPr>
          <t>Makes/models tested: 
Crawford Swagelok
Parker A-Lok
Stauff Super-Lok
HamLet  LET-Lok</t>
        </r>
      </text>
    </comment>
    <comment ref="I123" authorId="2" shapeId="0" xr:uid="{3C33CA23-FC7E-45EF-B797-5DDF608DAB25}">
      <text>
        <r>
          <rPr>
            <b/>
            <sz val="9"/>
            <color indexed="81"/>
            <rFont val="Tahoma"/>
            <family val="2"/>
          </rPr>
          <t xml:space="preserve">
</t>
        </r>
        <r>
          <rPr>
            <b/>
            <sz val="11"/>
            <color indexed="81"/>
            <rFont val="Tahoma"/>
            <family val="2"/>
          </rPr>
          <t>Abstract:</t>
        </r>
        <r>
          <rPr>
            <b/>
            <sz val="9"/>
            <color indexed="81"/>
            <rFont val="Tahoma"/>
            <family val="2"/>
          </rPr>
          <t xml:space="preserve">
</t>
        </r>
        <r>
          <rPr>
            <sz val="12"/>
            <color indexed="81"/>
            <rFont val="Tahoma"/>
            <family val="2"/>
          </rPr>
          <t xml:space="preserve">This report describes an evaluation of the flow meter function of CiDRA SONARtrac VF-100.  The tests performed have been reduced to a minimum, with sub-tests only regarding measurement performance.  All environmental and other functional tests usually performed, are not included in this project.  As the measurement principle utilized by this device is rather new and unique, it is considered to be of value to primarily evaluate the performance using different liquids and materials.
Due to the extremely complicated nature in measuring for example sand/rock/water mixtures the number of available solutions for such applications is very limited.  CiDRA is one of very few options for flow measurements in mining industry.
</t>
        </r>
        <r>
          <rPr>
            <sz val="10"/>
            <color indexed="81"/>
            <rFont val="Tahoma"/>
            <family val="2"/>
          </rPr>
          <t xml:space="preserve">
</t>
        </r>
      </text>
    </comment>
    <comment ref="I124" authorId="2" shapeId="0" xr:uid="{E9D5E11B-DB92-4196-B977-F56BAEA9C20F}">
      <text>
        <r>
          <rPr>
            <b/>
            <sz val="11"/>
            <color indexed="81"/>
            <rFont val="Tahoma"/>
            <family val="2"/>
          </rPr>
          <t xml:space="preserve">Abstract: </t>
        </r>
        <r>
          <rPr>
            <sz val="11"/>
            <color indexed="81"/>
            <rFont val="Tahoma"/>
            <family val="2"/>
          </rPr>
          <t xml:space="preserve"> 
This report has reviewed the scope of non-invasive flow metering by considering those methods currently offering this possibility, and then considering other methods which might be developed to provide the same facility. For each technology the pattern has been to review the existing literature, identify key questions and consider development possibilities. 
This approach has included: ultrasonic flow metering, acoustic flow metering, the use of existing pipework, other approaches such as neural networks, tracers, cross-correlation. It also includes other flowmeter types in current use such as: vortex, electromagnetic, Coriolis and thermal flowmeters. In addition it has considered probes and tracers and some other less promising methods.
The report has recommended directions for further work to optimise the R&amp;D process, and has prioritised a work programme. In this, priority has been proposed for the two technologies currently offering non-invasive flow metering: ultrasonic and acoustic. It has also considered how to develop the use of pipe bends for this purpose. It is considered that, without access to pressure tappings, the use of pipe bends is a very much more uncertain approach.
In conclusion the common concerns of internal pipe cross-section, essential for virtually all methods of non-invasive flow measurement, high temperature, and whether access is possible, were highlighted and a three pronged development proposed with ultrasonic, acoustic and pipe bends. However, it also recognises that there are possibilities with other methods, particularly neural network methods which should not be overlooked, and may need careful consideration.
The report includes a list of references, and appendices relating to the initial specification of this report, fuller summaries of some references and a note on the correction factor for clamp-on ultrasonic flowmeters.
</t>
        </r>
      </text>
    </comment>
    <comment ref="I125" authorId="2" shapeId="0" xr:uid="{4BBE6C49-BC67-459F-8611-EB2D3C283CE4}">
      <text>
        <r>
          <rPr>
            <b/>
            <sz val="9"/>
            <color indexed="81"/>
            <rFont val="Tahoma"/>
            <family val="2"/>
          </rPr>
          <t xml:space="preserve">Abstract
</t>
        </r>
        <r>
          <rPr>
            <sz val="12"/>
            <color indexed="81"/>
            <rFont val="Tahoma"/>
            <family val="2"/>
          </rPr>
          <t>This survey is provided in response to a request from a group of EI Members for a compilation of information from Evaluation and Test Reports issued by EI–WIB–EXERA, over a fairly extensive period of time, on instruments for non-invasive flow measurement for liquids and gases. 
The information requested was relative to accuracy, obviously as of fundamental interest, and various applications-related parameters which have been presented in tabular format and are listed under twelve main headings and several sub-headings. 
Twenty nine reports issued from November 1978 to March 2010 were identified for inclusion in the study.  As would be expected, most of the instruments were of the “Clamp-on” design the principle operation of which was ultrasonic measurement.
The information has been gathered from manufacturers’ data sheets which are reproduced in the reports and supplemented by relevant data provided in the body of the reports.</t>
        </r>
        <r>
          <rPr>
            <sz val="10"/>
            <color indexed="81"/>
            <rFont val="Tahoma"/>
            <family val="2"/>
          </rPr>
          <t xml:space="preserve">
</t>
        </r>
      </text>
    </comment>
    <comment ref="I126" authorId="2" shapeId="0" xr:uid="{1D127893-BB0D-43A7-BAFE-899EBA41D68A}">
      <text>
        <r>
          <rPr>
            <b/>
            <sz val="9"/>
            <color indexed="81"/>
            <rFont val="Tahoma"/>
            <family val="2"/>
          </rPr>
          <t xml:space="preserve">
</t>
        </r>
        <r>
          <rPr>
            <b/>
            <sz val="10"/>
            <color indexed="81"/>
            <rFont val="Tahoma"/>
            <family val="2"/>
          </rPr>
          <t>Abstract</t>
        </r>
        <r>
          <rPr>
            <b/>
            <sz val="9"/>
            <color indexed="81"/>
            <rFont val="Tahoma"/>
            <family val="2"/>
          </rPr>
          <t xml:space="preserve">
</t>
        </r>
        <r>
          <rPr>
            <sz val="12"/>
            <color indexed="81"/>
            <rFont val="Tahoma"/>
            <family val="2"/>
          </rPr>
          <t>The SITRANS F US 1010 is an ultrasonic clamp-on flow meter that can be fitted on the outside of a pipe to measure the flow rate of liquids.  The instrument can be used with one or two pairs of ultrasonic sensors (single or dual channel). Each pair can be fitted on a separate pipe for individual measurement or both pairs on one pipe to measure the same flow (where the output signal is the average of all sensors). During this evaluation only “transit time mode” was used, but it is also possible to set the device to “Doppler mode” for better functionality in some specific applications.
The tests carried out related to initial set up and performance of pulse output, 'normal' pipe, slightly damaged pipe, damaged pipe, 90 deg elbow, double 90 deg elbow and T-connection.  Studies are also reported of use by an 'experienced user' and of long term stability.  Comments are made on the manuals provided with the instrument and detailed manufacturer's comments on the evaluation are given.</t>
        </r>
        <r>
          <rPr>
            <sz val="10"/>
            <color indexed="81"/>
            <rFont val="Tahoma"/>
            <family val="2"/>
          </rPr>
          <t xml:space="preserve">
</t>
        </r>
      </text>
    </comment>
    <comment ref="I127" authorId="2" shapeId="0" xr:uid="{BC5BDBC6-E6BF-45FB-9E1D-EE226D9F3DD4}">
      <text>
        <r>
          <rPr>
            <b/>
            <sz val="12"/>
            <color indexed="81"/>
            <rFont val="Tahoma"/>
            <family val="2"/>
          </rPr>
          <t>Abstract:</t>
        </r>
        <r>
          <rPr>
            <sz val="12"/>
            <color indexed="81"/>
            <rFont val="Tahoma"/>
            <family val="2"/>
          </rPr>
          <t xml:space="preserve">
This report describes an evaluation of a module converting HART data to analogue signals (Moore HIM) and a trip alarm (Moore STA), in operation with a differential pressure transmitter (Yokogawa EJX 110 A).  During the test programme, the HIM converted HART information generated in the EJX differential pressure transmitter. The converted signal (4-20 mA) was connected to the STA Safety Trip Alarm and the alarm outputs were monitored.   The overall objective of this evaluation was to confirm that some specific data stated and published by the manufacturers are correct and valid.  This, in combination with statistical testing and functional tests during exposure to disturbances, should be seen as a guide for the selection of devices for a specific application and as a part of confidence-building when used in safety applications.  All tests have been made at SP laboratories in Boras, Sweden.  Standard type electrical wires and connectors have been used at all tests and all tests were made at a room temperature of 22°C ± 2°C.
</t>
        </r>
      </text>
    </comment>
    <comment ref="I128" authorId="2" shapeId="0" xr:uid="{66C086CC-3BE7-424F-9BBC-A74A12A06DAB}">
      <text>
        <r>
          <rPr>
            <b/>
            <sz val="11"/>
            <color indexed="81"/>
            <rFont val="Tahoma"/>
            <family val="2"/>
          </rPr>
          <t xml:space="preserve">Abstract:
</t>
        </r>
        <r>
          <rPr>
            <sz val="14"/>
            <color indexed="81"/>
            <rFont val="Tahoma"/>
            <family val="2"/>
          </rPr>
          <t xml:space="preserve">This selection guide has been prepared in response for a survey of the range of available instrumentation and associated equipment for use in liquid level monitoring in and around fuel storage sites.  This was a specific requirement and not relative to the general subject of liquid level monitoring. 
The requirement arose because of a major incident which occurred on 10 December 2005 at the Buncefield oil storage and transfer depot at Hemel Hempstead, UK.  This having been one of the most serious explosions to have occurred in Europe during peacetime it attracted worldwide attention, and resulted in a thorough investigation in the UK by the Health and Safety Commission and the Environment Agency.
</t>
        </r>
      </text>
    </comment>
    <comment ref="I129" authorId="2" shapeId="0" xr:uid="{5250D8DF-1863-4D6B-AA8B-302D5B5BCA60}">
      <text>
        <r>
          <rPr>
            <b/>
            <sz val="12"/>
            <color indexed="81"/>
            <rFont val="Tahoma"/>
            <family val="2"/>
          </rPr>
          <t xml:space="preserve">
Abstract:</t>
        </r>
        <r>
          <rPr>
            <b/>
            <sz val="9"/>
            <color indexed="81"/>
            <rFont val="Tahoma"/>
            <family val="2"/>
          </rPr>
          <t xml:space="preserve">
</t>
        </r>
        <r>
          <rPr>
            <sz val="12"/>
            <color indexed="81"/>
            <rFont val="Tahoma"/>
            <family val="2"/>
          </rPr>
          <t xml:space="preserve">This selection guide has been prepared in response for a survey of the range of available instrumentation and associated equipment for use in checking for hydrocarbon leaks in and around fuel storage sites.  This was a specific requirement and not relative to the general subject of leak detection.
The requirement arose because of a major incident which occurred on 10 December 2005 at the Buncefield oil storage and transfer depot at Hemel Hempstead, UK.  This having been one of the most serious explosions to have occurred in Europe during peacetime it attracted worldwide attention, and resulted in a thorough investigation in the UK by the Health and Safety Commission and the Environment Agency.
</t>
        </r>
        <r>
          <rPr>
            <sz val="9"/>
            <color indexed="81"/>
            <rFont val="Tahoma"/>
            <family val="2"/>
          </rPr>
          <t xml:space="preserve">
</t>
        </r>
      </text>
    </comment>
    <comment ref="I130" authorId="2" shapeId="0" xr:uid="{707E65FA-600E-4346-B354-A332B026A30B}">
      <text>
        <r>
          <rPr>
            <b/>
            <sz val="12"/>
            <color indexed="81"/>
            <rFont val="Tahoma"/>
            <family val="2"/>
          </rPr>
          <t xml:space="preserve">
Abstract:</t>
        </r>
        <r>
          <rPr>
            <b/>
            <sz val="9"/>
            <color indexed="81"/>
            <rFont val="Tahoma"/>
            <family val="2"/>
          </rPr>
          <t xml:space="preserve">
</t>
        </r>
        <r>
          <rPr>
            <sz val="12"/>
            <color indexed="81"/>
            <rFont val="Tahoma"/>
            <family val="2"/>
          </rPr>
          <t xml:space="preserve">On behalf of its Members, Evaluation International part funded work carried out at the National Physical Laboratory (NPL) in 2007 to set up software templates for IEC 61508.  This report of the CASS Scheme Ltd is being published, with permission, by Evaluation International because of the importance to EWE Members of the compliance of instruments with IEC 61508 and the need to validate claims for SIL (Safety Integrity Level) ratings of instruments.
This report briefly describes what we mean by software templates for IEC 61508, how they might help instrument users to develop software and assess software in products for use in safety systems and the current state of progress.   This report follows on from a draft (M 1892 X 08) which was published in 2008 for user comment.
The CASS Scheme Ltd offer the draft software templates for open public comment, use, and support on the basis of achieving common understanding, common terminology, and common structuring of information.
 </t>
        </r>
        <r>
          <rPr>
            <sz val="9"/>
            <color indexed="81"/>
            <rFont val="Tahoma"/>
            <family val="2"/>
          </rPr>
          <t xml:space="preserve">
</t>
        </r>
      </text>
    </comment>
    <comment ref="N131" authorId="2" shapeId="0" xr:uid="{516E70AE-26C2-4EC2-B422-612D0BC3BD3B}">
      <text>
        <r>
          <rPr>
            <b/>
            <sz val="12"/>
            <color indexed="81"/>
            <rFont val="Tahoma"/>
            <family val="2"/>
          </rPr>
          <t xml:space="preserve">The models/makes are:
</t>
        </r>
        <r>
          <rPr>
            <sz val="12"/>
            <color indexed="81"/>
            <rFont val="Tahoma"/>
            <family val="2"/>
          </rPr>
          <t>3946: Testo- 881-3
3947: Fluke -Ti32
3948: FLIR - T200
3949: MIKRON - MikroSHOT
3950: INFRATEC - VarioCam 580
3951: INFRATEC - VarioCam 780</t>
        </r>
        <r>
          <rPr>
            <sz val="9"/>
            <color indexed="81"/>
            <rFont val="Tahoma"/>
            <family val="2"/>
          </rPr>
          <t xml:space="preserve">
</t>
        </r>
      </text>
    </comment>
    <comment ref="N132" authorId="2" shapeId="0" xr:uid="{77B6AC25-CDF4-4D4C-B37C-02E91483338C}">
      <text>
        <r>
          <rPr>
            <sz val="12"/>
            <color indexed="81"/>
            <rFont val="Tahoma"/>
            <family val="2"/>
          </rPr>
          <t xml:space="preserve">The </t>
        </r>
        <r>
          <rPr>
            <b/>
            <sz val="12"/>
            <color indexed="81"/>
            <rFont val="Tahoma"/>
            <family val="2"/>
          </rPr>
          <t>makes/</t>
        </r>
        <r>
          <rPr>
            <sz val="12"/>
            <color indexed="81"/>
            <rFont val="Tahoma"/>
            <family val="2"/>
          </rPr>
          <t xml:space="preserve">models are:
</t>
        </r>
        <r>
          <rPr>
            <sz val="11"/>
            <color indexed="81"/>
            <rFont val="Tahoma"/>
            <family val="2"/>
          </rPr>
          <t xml:space="preserve">
</t>
        </r>
        <r>
          <rPr>
            <sz val="12"/>
            <color indexed="81"/>
            <rFont val="Tahoma"/>
            <family val="2"/>
          </rPr>
          <t>3931-</t>
        </r>
        <r>
          <rPr>
            <b/>
            <sz val="12"/>
            <color indexed="81"/>
            <rFont val="Tahoma"/>
            <family val="2"/>
          </rPr>
          <t>E+E electronics</t>
        </r>
        <r>
          <rPr>
            <sz val="12"/>
            <color indexed="81"/>
            <rFont val="Tahoma"/>
            <family val="2"/>
          </rPr>
          <t>, ser: EE75
3932-</t>
        </r>
        <r>
          <rPr>
            <b/>
            <sz val="12"/>
            <color indexed="81"/>
            <rFont val="Tahoma"/>
            <family val="2"/>
          </rPr>
          <t>KIMO</t>
        </r>
        <r>
          <rPr>
            <sz val="12"/>
            <color indexed="81"/>
            <rFont val="Tahoma"/>
            <family val="2"/>
          </rPr>
          <t>-AMI300-14 mm probe
3933-</t>
        </r>
        <r>
          <rPr>
            <b/>
            <sz val="12"/>
            <color indexed="81"/>
            <rFont val="Tahoma"/>
            <family val="2"/>
          </rPr>
          <t>KIMO</t>
        </r>
        <r>
          <rPr>
            <sz val="12"/>
            <color indexed="81"/>
            <rFont val="Tahoma"/>
            <family val="2"/>
          </rPr>
          <t>-AMI300-Thermal probe
3934-</t>
        </r>
        <r>
          <rPr>
            <b/>
            <sz val="12"/>
            <color indexed="81"/>
            <rFont val="Tahoma"/>
            <family val="2"/>
          </rPr>
          <t>KIMO</t>
        </r>
        <r>
          <rPr>
            <sz val="12"/>
            <color indexed="81"/>
            <rFont val="Tahoma"/>
            <family val="2"/>
          </rPr>
          <t>-AMI-CTV803
3935-</t>
        </r>
        <r>
          <rPr>
            <b/>
            <sz val="12"/>
            <color indexed="81"/>
            <rFont val="Tahoma"/>
            <family val="2"/>
          </rPr>
          <t>Testo</t>
        </r>
        <r>
          <rPr>
            <sz val="12"/>
            <color indexed="81"/>
            <rFont val="Tahoma"/>
            <family val="2"/>
          </rPr>
          <t>-Mod400+0635.1041 probe
3936-</t>
        </r>
        <r>
          <rPr>
            <b/>
            <sz val="12"/>
            <color indexed="81"/>
            <rFont val="Tahoma"/>
            <family val="2"/>
          </rPr>
          <t>Testo</t>
        </r>
        <r>
          <rPr>
            <sz val="12"/>
            <color indexed="81"/>
            <rFont val="Tahoma"/>
            <family val="2"/>
          </rPr>
          <t>-Mod400+0635.9535 probe
3937-</t>
        </r>
        <r>
          <rPr>
            <b/>
            <sz val="12"/>
            <color indexed="81"/>
            <rFont val="Tahoma"/>
            <family val="2"/>
          </rPr>
          <t>TSI-Velociale</t>
        </r>
        <r>
          <rPr>
            <sz val="12"/>
            <color indexed="81"/>
            <rFont val="Tahoma"/>
            <family val="2"/>
          </rPr>
          <t>-9555
3938-</t>
        </r>
        <r>
          <rPr>
            <b/>
            <sz val="12"/>
            <color indexed="81"/>
            <rFont val="Tahoma"/>
            <family val="2"/>
          </rPr>
          <t>Schiltknecht</t>
        </r>
        <r>
          <rPr>
            <sz val="12"/>
            <color indexed="81"/>
            <rFont val="Tahoma"/>
            <family val="2"/>
          </rPr>
          <t>-ThermoAir-3
3939-</t>
        </r>
        <r>
          <rPr>
            <b/>
            <sz val="12"/>
            <color indexed="81"/>
            <rFont val="Tahoma"/>
            <family val="2"/>
          </rPr>
          <t>Schiltknecht</t>
        </r>
        <r>
          <rPr>
            <sz val="12"/>
            <color indexed="81"/>
            <rFont val="Tahoma"/>
            <family val="2"/>
          </rPr>
          <t>-MiniAir-20</t>
        </r>
        <r>
          <rPr>
            <sz val="9"/>
            <color indexed="81"/>
            <rFont val="Tahoma"/>
            <family val="2"/>
          </rPr>
          <t xml:space="preserve">
</t>
        </r>
      </text>
    </comment>
    <comment ref="I141" authorId="2" shapeId="0" xr:uid="{2D75AAF7-E53D-4DDA-8768-A0B00651E61F}">
      <text>
        <r>
          <rPr>
            <b/>
            <sz val="9"/>
            <color indexed="81"/>
            <rFont val="Tahoma"/>
            <family val="2"/>
          </rPr>
          <t xml:space="preserve">
</t>
        </r>
        <r>
          <rPr>
            <b/>
            <sz val="11"/>
            <color indexed="81"/>
            <rFont val="Tahoma"/>
            <family val="2"/>
          </rPr>
          <t>Abstract:</t>
        </r>
        <r>
          <rPr>
            <sz val="11"/>
            <color indexed="81"/>
            <rFont val="Tahoma"/>
            <family val="2"/>
          </rPr>
          <t xml:space="preserve">
At the request of Yokogawa, Evaluation International (EI) has issued an edited version of a report written in 1991 on the evaluation of the Maglog-24 Emergency Shut Down System.  The Maglog-24 (now known as the Pro-Safe SLS) was evaluated for SIREP (the forerunner of Evaluation International) in 1991 and the results published in report E 1699 S 91. 
EI has not specifically evaluated the ProSafe-SLS.  The original report and the existing manufacturer's technical literature have been thoroughly examined by Suzanne Flynn CEng FIET MCQI CQP BSc(Eng) ACGI FIES FRSA of Cygnet Solutions Ltd to ensure that the content of the new report does fully apply to the ProSafe-SLS.  The reader's attention is also drawn to the 2007 report (E 1861 X 07) on the Audit for Compliance against IEC 61508 for the ProSafe-SLS.</t>
        </r>
      </text>
    </comment>
    <comment ref="I142" authorId="2" shapeId="0" xr:uid="{C7D0AA25-20E9-413C-ADA0-A42F0F1E3AA9}">
      <text>
        <r>
          <rPr>
            <b/>
            <sz val="9"/>
            <color indexed="81"/>
            <rFont val="Tahoma"/>
            <family val="2"/>
          </rPr>
          <t xml:space="preserve">Abstract:
</t>
        </r>
        <r>
          <rPr>
            <sz val="11"/>
            <color indexed="81"/>
            <rFont val="Tahoma"/>
            <family val="2"/>
          </rPr>
          <t>The CTC Parker HPC PowerStation line (supplied by AJM Automation in the UK) is a family of industrial-specification PCs with an integral panel mount touchscreen, or optionally with a non-display system.  Each is supplied in a harsh-environment enclosure, and loaded with a dedicated SCADA software package, InteractX, which allows it to be used to monitor and control (but not reconfigure) a broad range of PLCs and PLC-like devices.  It can communicate with these devices over any network, serial communications port or data bus for which a PCI card and suitable drivers are available.
The scope of the evaluation was to assess the CTC/Parker Hannifin CTC PowerStation Touch Screen HMI Units HPX running Interact X Software on Windows 2000 or XP against British Energy’s ‘Guidelines for the Assessment of Software having only a Modest Integrity Target’.  The scope includes: InteractX software, the operating system, development tools and environment and the HPX Touchscreen.</t>
        </r>
        <r>
          <rPr>
            <sz val="10"/>
            <color indexed="81"/>
            <rFont val="Tahoma"/>
            <family val="2"/>
          </rPr>
          <t xml:space="preserve">
</t>
        </r>
        <r>
          <rPr>
            <sz val="9"/>
            <color indexed="81"/>
            <rFont val="Tahoma"/>
            <family val="2"/>
          </rPr>
          <t xml:space="preserve">
</t>
        </r>
      </text>
    </comment>
    <comment ref="N143" authorId="2" shapeId="0" xr:uid="{444200DE-0BBE-4B25-9084-6690742F8A7E}">
      <text>
        <r>
          <rPr>
            <b/>
            <sz val="9"/>
            <color indexed="81"/>
            <rFont val="Tahoma"/>
            <family val="2"/>
          </rPr>
          <t xml:space="preserve">
</t>
        </r>
        <r>
          <rPr>
            <b/>
            <sz val="11"/>
            <color indexed="81"/>
            <rFont val="Tahoma"/>
            <family val="2"/>
          </rPr>
          <t xml:space="preserve">Makes/types:  </t>
        </r>
        <r>
          <rPr>
            <sz val="11"/>
            <color indexed="81"/>
            <rFont val="Tahoma"/>
            <family val="2"/>
          </rPr>
          <t xml:space="preserve">
3897: ABB-FCM-2000 ( DN25)
3898: Siemens-Sitrans FC, (DN15 and 25)
3899: E+H  Promass 83F ( DN 25) </t>
        </r>
        <r>
          <rPr>
            <sz val="9"/>
            <color indexed="81"/>
            <rFont val="Tahoma"/>
            <family val="2"/>
          </rPr>
          <t xml:space="preserve">
</t>
        </r>
      </text>
    </comment>
    <comment ref="I151" authorId="2" shapeId="0" xr:uid="{68444AF1-9A4B-4B1B-980D-22B057AD4757}">
      <text>
        <r>
          <rPr>
            <b/>
            <sz val="12"/>
            <color indexed="81"/>
            <rFont val="Tahoma"/>
            <family val="2"/>
          </rPr>
          <t xml:space="preserve">Abstract:
</t>
        </r>
        <r>
          <rPr>
            <sz val="12"/>
            <color indexed="81"/>
            <rFont val="Tahoma"/>
            <family val="2"/>
          </rPr>
          <t xml:space="preserve">The RTK SIL725 was evaluated by performing a number of different tests and checking that the results of these tests were in accordance with the manufacturer's specification of the Alarm Annunciator Unit (AAU).  The AAU is constructed of independent modules for alarm inputs, push button and configuration, and safety relay output.  With a total number of 30 alarms, the AAU consists of 15 alarm modules providing two separate alarms each.  The tests carried out covered the initial set up; 24 hour running; power blackouts; power brownouts; RFI; fast transient alarms; effects of random accept, reset and lamp tests; implementation of O&amp;M specified routine maintenance; statistical testing; effects of stuck pushbuttons and accidental mis-configuration.
</t>
        </r>
      </text>
    </comment>
    <comment ref="I152" authorId="2" shapeId="0" xr:uid="{51E15035-36D0-45FD-9C02-47C4532E6443}">
      <text>
        <r>
          <rPr>
            <sz val="9"/>
            <color indexed="81"/>
            <rFont val="Tahoma"/>
            <family val="2"/>
          </rPr>
          <t xml:space="preserve">
</t>
        </r>
        <r>
          <rPr>
            <b/>
            <sz val="11"/>
            <color indexed="81"/>
            <rFont val="Tahoma"/>
            <family val="2"/>
          </rPr>
          <t>Abstract:</t>
        </r>
        <r>
          <rPr>
            <sz val="11"/>
            <color indexed="81"/>
            <rFont val="Tahoma"/>
            <family val="2"/>
          </rPr>
          <t xml:space="preserve">
The instrument evaluated was the ABB 265 DS pressure transmitter operating at a differential pressure of 0 to 250kPa.  The particular model tested was the ABB 265DS Differential with a selectable maximum working pressure up to 41Mpa or 5945 psi.  The instrument provides integration with HART (R), PROFIBUS PA and FOUNDATION Fieldbus platforms.  All transmitters in the 2600T series are factory calibrated to the customer's specified range.  These high performance industrial pressure transmitters use one or more membranes whose deflection is used to measure the applied pressure.
The tests carried out covered: accuracy, static pressure, dead zone sensitivity at zero pressure, start up drift, power supply, ambient temperature, mounting position, vibration, long term drift, accelerated life test, ingress protection and step response tests.
</t>
        </r>
      </text>
    </comment>
    <comment ref="I153" authorId="0" shapeId="0" xr:uid="{87B6A58E-771E-4CCD-8B3E-224A07C34028}">
      <text>
        <r>
          <rPr>
            <b/>
            <sz val="12"/>
            <color indexed="81"/>
            <rFont val="Tahoma"/>
            <family val="2"/>
          </rPr>
          <t>Abstract:</t>
        </r>
        <r>
          <rPr>
            <sz val="12"/>
            <color indexed="81"/>
            <rFont val="Tahoma"/>
            <family val="2"/>
          </rPr>
          <t xml:space="preserve">
 Local exhaust ventilation (LEV) is a ventilation system which comprises one or more hoods, associated ductwork, one or more air cleaning devices and an air moving device, such as a fan.  
The purpose is to prevent contamination of a working environment by removing the contaminants at source.  In order to assess the effectiveness of such a system it is necessary to monitor the flow rate of the moving air as it flows from the area of high pressure to that of low pressure created by the fan.   The types of instruments covered by this survey are low cost, portable monitors for monitoring flow/air velocity, pressure and carbon dioxide in local exhaust and ventilation systems.  This introductory section of the survey includes a summary of the principles of operation of the available equipment, a guide to selection with reference to the technical literature provided by manufacturers and/or suppliers which were identified, a list of relevant National and International standards in existence and any other complementary standards which are considered to be of interest relative to the subject, a brief bibliography and a glossary of terms and abbreviations which are used in the document.  Section 2 provides manufacturers’ and suppliers’ data sheets which were identified on the websites.
</t>
        </r>
      </text>
    </comment>
    <comment ref="I154" authorId="0" shapeId="0" xr:uid="{84D22CE5-63D5-4259-B3DC-565E338E0385}">
      <text>
        <r>
          <rPr>
            <b/>
            <sz val="12"/>
            <color indexed="81"/>
            <rFont val="Tahoma"/>
            <family val="2"/>
          </rPr>
          <t>Abstract:</t>
        </r>
        <r>
          <rPr>
            <sz val="12"/>
            <color indexed="81"/>
            <rFont val="Tahoma"/>
            <family val="2"/>
          </rPr>
          <t xml:space="preserve">
The Krohne Optisonic 6300 clamp-on flow meter was evaluated by the SP Technical Research of Sweden at the request of an Evaluation International member company.  The Optisonic 6300 comprises a combination of one or two Optisonic 6000 clamp-on sensors and one UFC 300 ultrasonic flow converter.  The evaluation includes comments on the short form and full versions of the instruction manuals.  The work carried out included initial set up, 48 hours running, power blackout, mounting position, sensor misalignment, measurement performance, effect of pipe diameters, influence from ambient temperature, intermittent flow and integration time performance, effect of air and gas bubbles and endurance tests.
</t>
        </r>
        <r>
          <rPr>
            <sz val="8"/>
            <color indexed="81"/>
            <rFont val="Tahoma"/>
            <family val="2"/>
          </rPr>
          <t xml:space="preserve">
</t>
        </r>
      </text>
    </comment>
    <comment ref="I155" authorId="0" shapeId="0" xr:uid="{A6D5C031-AA5F-4317-8F5F-5E0360749AB7}">
      <text>
        <r>
          <rPr>
            <b/>
            <sz val="8"/>
            <color indexed="81"/>
            <rFont val="Tahoma"/>
            <family val="2"/>
          </rPr>
          <t xml:space="preserve">Abstract:
</t>
        </r>
        <r>
          <rPr>
            <sz val="10"/>
            <color indexed="81"/>
            <rFont val="Tahoma"/>
            <family val="2"/>
          </rPr>
          <t>The Balluff BTL5-E10-M0xxx-T-2S 32 Linear Transducer is a subgroup of a large family of linear micropulse transducers manufactured by Balluff, Inc.  The original scope of the evaluation was to assess the instrument as suitable for a Safety Integrity Level 2 (SIL2) application; to evaluate the Balluff Micropulse Linear Transducer software/firmware by assessment of the software development processes and to carry out a software code review and identifying the failure modes caused by software and their effect on safety.  There were confidentiality issues concerning access to the source code to carry out a Code Review.  A sample of the code was submitted for the review.  The sample source code, associated documentation and Type Approval certification were evaluated.  The hardware tests were not carried out.</t>
        </r>
        <r>
          <rPr>
            <sz val="8"/>
            <color indexed="81"/>
            <rFont val="Tahoma"/>
            <family val="2"/>
          </rPr>
          <t xml:space="preserve">
</t>
        </r>
      </text>
    </comment>
    <comment ref="I156" authorId="0" shapeId="0" xr:uid="{51BD8E6C-2C0C-4AF6-A420-6B4B5BBA7DE3}">
      <text>
        <r>
          <rPr>
            <b/>
            <sz val="8"/>
            <color indexed="81"/>
            <rFont val="Tahoma"/>
            <family val="2"/>
          </rPr>
          <t xml:space="preserve">Abstract:
</t>
        </r>
        <r>
          <rPr>
            <sz val="10"/>
            <color indexed="81"/>
            <rFont val="Tahoma"/>
            <family val="2"/>
          </rPr>
          <t>This Selection Guide covers the range of available, portable detectors which operate on the principles of Fourier transform infrared spectrometry (FTIR), mass spectrometry (MS) and ion mobility spectrometry (IMS).  The first section of the survey includes a brief summary of the principles of operation of the available equipment, a note on the guide to selection from the relatively few manufacturers which could be identified, a list of any relevant national and international standards in existence, and a small number of other complementary documents which are considered to be of interest relative to the subject, a brief bibliography and a glossary of terms and abbreviations which are used in the document.  Section 2 provides collated tables of characteristics of instruments which have been compiled from a study of technical and commercial literature available on manufacturers’ websites. Several rows are provided in each table, the header row of which presents the manufacturers and model numbers, and the other rows list those parameters considered to be appropriate for presentation of the specification of each instrument.</t>
        </r>
        <r>
          <rPr>
            <sz val="8"/>
            <color indexed="81"/>
            <rFont val="Tahoma"/>
            <family val="2"/>
          </rPr>
          <t xml:space="preserve">
</t>
        </r>
      </text>
    </comment>
    <comment ref="I157" authorId="0" shapeId="0" xr:uid="{BE328052-E489-4207-B449-89F4331D891C}">
      <text>
        <r>
          <rPr>
            <b/>
            <sz val="8"/>
            <color indexed="81"/>
            <rFont val="Tahoma"/>
            <family val="2"/>
          </rPr>
          <t xml:space="preserve">Abstract:
</t>
        </r>
        <r>
          <rPr>
            <sz val="10"/>
            <color indexed="81"/>
            <rFont val="Tahoma"/>
            <family val="2"/>
          </rPr>
          <t>This report of the CASS Scheme Ltd is being published, with permission, by Evaluation International because of the importance to EWE Members of the compliance of instruments with IEC 61508 and the need to validate claims for SIL (Safety Integrity Level) ratings of instruments.
In order to demonstrate compliance to IEC 61508 for the implementation of a safety function, the designer must have access to various pieces of information about the components and sub-systems.  The only area which is directly addressed by IEC 61508 is the extent to which the criteria defined in the standard for control of systematic failures, and for avoidance of systematic failures, have already been addressed at the component/subsystem design stage.  This area is addressed in the CASS templates within this report.</t>
        </r>
        <r>
          <rPr>
            <sz val="8"/>
            <color indexed="81"/>
            <rFont val="Tahoma"/>
            <family val="2"/>
          </rPr>
          <t xml:space="preserve">
</t>
        </r>
      </text>
    </comment>
    <comment ref="I158" authorId="0" shapeId="0" xr:uid="{636641E1-8820-46C4-87AB-3AE5A5928A52}">
      <text>
        <r>
          <rPr>
            <b/>
            <sz val="8"/>
            <color indexed="81"/>
            <rFont val="Tahoma"/>
            <family val="2"/>
          </rPr>
          <t xml:space="preserve">Abstract:
</t>
        </r>
        <r>
          <rPr>
            <sz val="10"/>
            <color indexed="81"/>
            <rFont val="Tahoma"/>
            <family val="2"/>
          </rPr>
          <t>The purpose of this evaluation is to confirm that the trip-amplifiers can be retrofitted to specified existing instrument loops without loss of service and that the NAMUR NE43 compliant trip-amplifier is suitable for use in a Safety Integrity Level 1 (SIL1) instrument loop. This was performed by means of a number of sub-tests which are described in the report.
Three reference instruments were used; V1 sensing the supply voltage, V2 sensing the output supply voltage and A1 (mA) for the simulated input signal. The instruments undergoing tests were delivered to SP in Sweden in June 2008. The tests were performed during August - October 2008.
Where the switching points are a “Protective Measure”, as described in IEC 61508, the 4 to 20mA signal is often derived from 'smart'  (microprocessor) based transmitters. These smart transmitters are themselves usually compliant with NAMUR NE43 (fail-safe actions on diagnosed failures of process transmitters). This standard demands that, if a smart instrument diagnoses itself to be faulty, then it will drive its output signal either below 3.8mA or above 20.5mA.</t>
        </r>
        <r>
          <rPr>
            <sz val="8"/>
            <color indexed="81"/>
            <rFont val="Tahoma"/>
            <family val="2"/>
          </rPr>
          <t xml:space="preserve">
</t>
        </r>
      </text>
    </comment>
    <comment ref="I159" authorId="0" shapeId="0" xr:uid="{27780DE0-1F99-4B24-A577-C66581330758}">
      <text>
        <r>
          <rPr>
            <b/>
            <sz val="8"/>
            <color indexed="81"/>
            <rFont val="Tahoma"/>
            <family val="2"/>
          </rPr>
          <t xml:space="preserve">Abstract:
</t>
        </r>
        <r>
          <rPr>
            <sz val="11"/>
            <color indexed="81"/>
            <rFont val="Tahoma"/>
            <family val="2"/>
          </rPr>
          <t>This report describes an evaluation of three Lee-Dickens BU191 low flow alarm units each connected to one variable area flow meter (VA-meter).  The VA meters used were the Yokogawa RAGK 41, Emerson-Mobrey KDG 1100 and Emerson-Mobrey KDG 1300.  Each alarm unit and its corresponding VA meter was viewed as a separate system comprising a flow meter with adjustment valve, a limit sensor and a low flow alarm unit.   All VA-meters were connected in series during most tests. The instruments undergoing tests were delivered to SP in April 2008. The tests were performed during May - September 2008.</t>
        </r>
        <r>
          <rPr>
            <sz val="8"/>
            <color indexed="81"/>
            <rFont val="Tahoma"/>
            <family val="2"/>
          </rPr>
          <t xml:space="preserve">
</t>
        </r>
      </text>
    </comment>
    <comment ref="I161" authorId="0" shapeId="0" xr:uid="{5E5A8468-2D22-4D6F-AE85-A5B87D55D44B}">
      <text>
        <r>
          <rPr>
            <b/>
            <sz val="12"/>
            <color indexed="81"/>
            <rFont val="Tahoma"/>
            <family val="2"/>
          </rPr>
          <t xml:space="preserve">Abstract: 
</t>
        </r>
        <r>
          <rPr>
            <sz val="12"/>
            <color indexed="81"/>
            <rFont val="Tahoma"/>
            <family val="2"/>
          </rPr>
          <t>This report relates to the evaluation of two samples of the S4100T detector/transmitter manufactured in USA by General Monitors and marketed in France by Autochim. The tests were carried out from September 2007 until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an LED display and indicates the concentration of hydrogen sulfide in the atmosphere over the range 0 to 20 ppm. It provides a visual alarm for two H2S concentration thresholds. The thresholds are adjustable by the user, but in this case were preset at 5 and 10 ppm. The detection principle depends upon a thin film semiconductor technique.</t>
        </r>
        <r>
          <rPr>
            <sz val="8"/>
            <color indexed="81"/>
            <rFont val="Tahoma"/>
            <family val="2"/>
          </rPr>
          <t xml:space="preserve">
</t>
        </r>
      </text>
    </comment>
    <comment ref="I162" authorId="0" shapeId="0" xr:uid="{68F65B3E-A260-487D-A9AE-8350A7492289}">
      <text>
        <r>
          <rPr>
            <b/>
            <sz val="12"/>
            <color indexed="81"/>
            <rFont val="Tahoma"/>
            <family val="2"/>
          </rPr>
          <t xml:space="preserve">Abstract: </t>
        </r>
        <r>
          <rPr>
            <sz val="12"/>
            <color indexed="81"/>
            <rFont val="Tahoma"/>
            <family val="2"/>
          </rPr>
          <t xml:space="preserve">This report concerns the evaluation of an AGILENT Type U2353A, data acquisition module manufactured in Taiwan. The acquisition module was evaluated according to the test programme reference T3CAPX08 version 1, drawn up by LNE and the EXERA technical committee and agreed by the manufacturer. The tests were carried out with the objective of verifying: 1. The metrological performance of the measurement system 2. The susceptibility to influence quantities. The measurement module has 32 configurable, single acquisition channels and 16 differential channels. The measured voltage levels can be displayed uniquely in graphical form on a PC screen (with use of the basic Agilent Measurement Manager version 1.0 software). Higher performance, commercial software (Agilent VEE Pro 8.5) must be employed if it is desired to exploit this module fully.
</t>
        </r>
      </text>
    </comment>
    <comment ref="I163" authorId="0" shapeId="0" xr:uid="{F62CD471-F1B7-4A18-A3F0-133ED9AA5536}">
      <text>
        <r>
          <rPr>
            <b/>
            <sz val="11"/>
            <color indexed="81"/>
            <rFont val="Tahoma"/>
            <family val="2"/>
          </rPr>
          <t xml:space="preserve">Abstract: 
</t>
        </r>
        <r>
          <rPr>
            <sz val="12"/>
            <color indexed="81"/>
            <rFont val="Tahoma"/>
            <family val="2"/>
          </rPr>
          <t>This report relates to the evaluation of two samples of the Ultima XE detector/transmitter manufactured in USA by MSA and marketed in France by MSA.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20 ppm (cell of range 0 to 50 ppm reconfigured). It provides a visual alarm for three H2S concentration thresholds. The thresholds are adjustable by the user, but in this case were preset at 5 and 10 ppm. The detection principle depends upon an electrochemical technique. A 3-electrode electrochemical cell generates a current the amplitude of which is a function of the gas concentration.</t>
        </r>
        <r>
          <rPr>
            <sz val="8"/>
            <color indexed="81"/>
            <rFont val="Tahoma"/>
            <family val="2"/>
          </rPr>
          <t xml:space="preserve">
</t>
        </r>
      </text>
    </comment>
    <comment ref="I164" authorId="0" shapeId="0" xr:uid="{724CB079-7703-464F-8146-5BF593ED5110}">
      <text>
        <r>
          <rPr>
            <b/>
            <sz val="12"/>
            <color indexed="81"/>
            <rFont val="Tahoma"/>
            <family val="2"/>
          </rPr>
          <t xml:space="preserve">Abstract: </t>
        </r>
        <r>
          <rPr>
            <sz val="12"/>
            <color indexed="81"/>
            <rFont val="Tahoma"/>
            <family val="2"/>
          </rPr>
          <t xml:space="preserve">This report relates to the evaluation of two samples of the Polytron 7000 detector/transmitter fitted with a low concentration cell, manufactured in Germany by Dräger.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50 ppm. The instrument was not delivered with an alarm module. The detection principle depends upon an electrochemical technique. A 3-electrode electrochemical cell generates a current the amplitude of which is a function of the gas concentration.
</t>
        </r>
      </text>
    </comment>
    <comment ref="I165" authorId="0" shapeId="0" xr:uid="{69AF3BC8-6354-4BB8-B204-7964DAB0AD0E}">
      <text>
        <r>
          <rPr>
            <b/>
            <sz val="12"/>
            <color indexed="81"/>
            <rFont val="Tahoma"/>
            <family val="2"/>
          </rPr>
          <t>Abstract:</t>
        </r>
        <r>
          <rPr>
            <sz val="12"/>
            <color indexed="81"/>
            <rFont val="Tahoma"/>
            <family val="2"/>
          </rPr>
          <t xml:space="preserve"> This report relates to the evaluation of two samples of the Polytron 7000 detector/transmitter fitted with a high concentration cell, manufactured in Germany by Dräger.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500 ppm. The instrument was not delivered with an alarm module. The detection principle depends upon an electrochemical technique. A 3-electrode electrochemical cell generates a current the amplitude of which is a function of the gas concentration. </t>
        </r>
        <r>
          <rPr>
            <sz val="14"/>
            <color indexed="81"/>
            <rFont val="Tahoma"/>
            <family val="2"/>
          </rPr>
          <t xml:space="preserve">
</t>
        </r>
      </text>
    </comment>
    <comment ref="I166" authorId="0" shapeId="0" xr:uid="{F6757D7B-CF4E-4C6C-BA5B-EA27A5E805DD}">
      <text>
        <r>
          <rPr>
            <b/>
            <sz val="12"/>
            <color indexed="81"/>
            <rFont val="Tahoma"/>
            <family val="2"/>
          </rPr>
          <t xml:space="preserve">Abstract: </t>
        </r>
        <r>
          <rPr>
            <sz val="12"/>
            <color indexed="81"/>
            <rFont val="Tahoma"/>
            <family val="2"/>
          </rPr>
          <t xml:space="preserve">
This report relates to the evaluation of two samples of the OLCT80d detector/transmitter manufactured and marketed in France by ISC Oldham.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30 ppm. It provides a visual alarm for two H2S concentration thresholds. The thresholds are adjustable by the user, but in this case were preset at 5 and 10 ppm. The detection principle depends upon an electrochemical technique. A three-electrode cell generates a current the amplitude of which is a function of the gas concentration.
</t>
        </r>
      </text>
    </comment>
    <comment ref="I167" authorId="0" shapeId="0" xr:uid="{24C0B166-C0C5-4FEE-B669-04BB3BB198FF}">
      <text>
        <r>
          <rPr>
            <b/>
            <sz val="12"/>
            <color indexed="81"/>
            <rFont val="Tahoma"/>
            <family val="2"/>
          </rPr>
          <t xml:space="preserve">Abstract: </t>
        </r>
        <r>
          <rPr>
            <b/>
            <sz val="8"/>
            <color indexed="81"/>
            <rFont val="Tahoma"/>
            <family val="2"/>
          </rPr>
          <t xml:space="preserve">
</t>
        </r>
        <r>
          <rPr>
            <sz val="12"/>
            <color indexed="81"/>
            <rFont val="Tahoma"/>
            <family val="2"/>
          </rPr>
          <t>This report relates to the evaluation of two samples of the Series 3000 detector/transmitter manufactured and marketed in France by Honeywell France.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50 ppm. It provides a visual alarm for two H2S concentration thresholds. The thresholds are adjustable by the user, but in this case were preset at 5 and 10 ppm. The detection principle depends upon an electrochemical technique. A three-electrode cell generates a current the amplitude of which is a function of the gas concentration.</t>
        </r>
        <r>
          <rPr>
            <sz val="8"/>
            <color indexed="81"/>
            <rFont val="Tahoma"/>
            <family val="2"/>
          </rPr>
          <t xml:space="preserve">
</t>
        </r>
      </text>
    </comment>
    <comment ref="I168" authorId="0" shapeId="0" xr:uid="{D7D37459-4B10-4289-8F73-5E2B80D61551}">
      <text>
        <r>
          <rPr>
            <b/>
            <sz val="12"/>
            <color indexed="81"/>
            <rFont val="Tahoma"/>
            <family val="2"/>
          </rPr>
          <t>Abstract:</t>
        </r>
        <r>
          <rPr>
            <sz val="12"/>
            <color indexed="81"/>
            <rFont val="Tahoma"/>
            <family val="2"/>
          </rPr>
          <t xml:space="preserve"> 
This report relates to the evaluation of two samples of the MST Satellite XT detector/transmitter manufactured and marketed in France by Honeywell.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50 ppm. It provides a visual alarm for two H2S concentration thresholds. The thresholds are adjustable by the user, but in this case were preset at 5 and 10 ppm. The detection principle depends upon an electrochemical technique. The cell generates a current the amplitude of which is a function of the gas concentration.</t>
        </r>
        <r>
          <rPr>
            <sz val="8"/>
            <color indexed="81"/>
            <rFont val="Tahoma"/>
            <family val="2"/>
          </rPr>
          <t xml:space="preserve">
</t>
        </r>
      </text>
    </comment>
    <comment ref="I169" authorId="0" shapeId="0" xr:uid="{B621ACE0-1F48-4C92-84F2-2A70D06FFD8F}">
      <text>
        <r>
          <rPr>
            <b/>
            <sz val="12"/>
            <color indexed="81"/>
            <rFont val="Tahoma"/>
            <family val="2"/>
          </rPr>
          <t xml:space="preserve">Abstract: </t>
        </r>
        <r>
          <rPr>
            <sz val="12"/>
            <color indexed="81"/>
            <rFont val="Tahoma"/>
            <family val="2"/>
          </rPr>
          <t>This report relates to the evaluation of two samples of the APEX detector/transmitter manufactured in France by Honeywell Analytics. The tests were carried out from September 2007 until 1 April 2008 by INERIS in accordance with a test programme drawn up in September 2007 by the EXERA “AIDS” committee and agreed by the manufacturer. That test programme had as the principal objective an evaluation of the metrological characteristics of the instruments as well as their drift with time. The instrument is equipped with a liquid crystal display and indicates the concentration of hydrogen sulfide in the atmosphere over the range 0 to 20 ppm. It provides a visual alarm for two H2S concentration thresholds. The thresholds are adjusable by the user, but in this case were preset at 5 and 10 ppm. The detection principle depends upon an electrochemical technique. A 3-electrode electrochemical cell generates a current the amplitude of which is a function of the gas concentration. The instruments evaluated were delivered on 2 August 2007, and the tests were commenced on 21 September 2007 and were completed on 1 April 2008.</t>
        </r>
        <r>
          <rPr>
            <sz val="8"/>
            <color indexed="81"/>
            <rFont val="Tahoma"/>
            <family val="2"/>
          </rPr>
          <t xml:space="preserve">
</t>
        </r>
      </text>
    </comment>
    <comment ref="I170" authorId="0" shapeId="0" xr:uid="{915EE8EB-0CBE-4475-A94B-1E4B53775B4D}">
      <text>
        <r>
          <rPr>
            <b/>
            <sz val="12"/>
            <color indexed="81"/>
            <rFont val="Tahoma"/>
            <family val="2"/>
          </rPr>
          <t xml:space="preserve">Abstract: </t>
        </r>
        <r>
          <rPr>
            <sz val="12"/>
            <color indexed="81"/>
            <rFont val="Tahoma"/>
            <family val="2"/>
          </rPr>
          <t xml:space="preserve">This report provides the results of tests carried out on an Ionics (GEC) detector for hydrocarbon films on the surface of water. The device was tested in accordance with a test programme drawn up by the EXERA “Water Pollution” committee and adapted by the laboratory. The test procedure was approved by General Electric. The Leakwise ID-223/500 detection system comprised the following three units: the float detector, the guide framework and the transmitter. The operating principle is measurement of the difference of the absorption of an ultra high frequency electromagnetic signal depending on whether the medium is water or hydrocarbons. The energy of the ultra high frequency wave which is emitted is absorbed to a greater extent by water than by hydrocarbons or organic solvents. The detector consists of a float which includes an emitter. The receiving antenna is in the form of a stainless steel ring on the perimeter and is immersed.
</t>
        </r>
      </text>
    </comment>
    <comment ref="I171" authorId="0" shapeId="0" xr:uid="{9EECF578-3F72-430E-8D46-B5A2906F9D66}">
      <text>
        <r>
          <rPr>
            <b/>
            <sz val="12"/>
            <color indexed="81"/>
            <rFont val="Tahoma"/>
            <family val="2"/>
          </rPr>
          <t xml:space="preserve">Abstract: </t>
        </r>
        <r>
          <rPr>
            <sz val="12"/>
            <color indexed="81"/>
            <rFont val="Tahoma"/>
            <family val="2"/>
          </rPr>
          <t>This report provides the results of tests carried out on a DKK, Japan, detector for hydrocarbon films on the surface of water. The device was tested in accordance with a test programme drawn up by the EXERA “Water Pollution” committee and adapted by the laboratory. The OLD 20 detection system comprised the following three units: the OLD-20 detector, the OLD-20 indicator/converter, a module dedicated to the detector allowing display of the raw values and the state of the thresholds and the ISMA DHC-102 transmitter: a supplementary module allowing display of the data, the states of the thresholds, the power supply and connection of the outputs. The operating principle consists of measurement of the difference in the reflection of light by the water and by a hydrocarbon film. The intensity of the reflected ray depends upon the nature of the hydrocarbon which is detected on the basis of its index of reflection. A 670 nm semi-conductor diode laser provides the light source. A parabolic mirror receives the beam reflected from the water surface and concentrates it at its focal point at which the detector is located.</t>
        </r>
        <r>
          <rPr>
            <b/>
            <sz val="12"/>
            <color indexed="81"/>
            <rFont val="Tahoma"/>
            <family val="2"/>
          </rPr>
          <t xml:space="preserve">
</t>
        </r>
      </text>
    </comment>
    <comment ref="I172" authorId="0" shapeId="0" xr:uid="{F7D1DCD9-751F-4AB2-BDFB-918E95D43693}">
      <text>
        <r>
          <rPr>
            <b/>
            <sz val="12"/>
            <color indexed="81"/>
            <rFont val="Tahoma"/>
            <family val="2"/>
          </rPr>
          <t>Abstract:</t>
        </r>
        <r>
          <rPr>
            <sz val="12"/>
            <color indexed="81"/>
            <rFont val="Tahoma"/>
            <family val="2"/>
          </rPr>
          <t xml:space="preserve"> This report provides the results of tests carried out on a detector for hydrocarbon films on the surface of water. The detector, manufactured by TYCO Thermal Controls, is called the TraceTek Fast Fuel Sensor (TT-FFS). The device was tested in accordance with a test programme drawn up by the EXERA “Water Pollution” committee and adapted by the laboratory. The test procedure was approved by TYCO Thermal Controls. The TraceTek Fast Fuel Sensor detector is comprised of two components: the immersible TT-FFS detector and the TT transmitter (detection module). The operating principle consists of measurement of the difference in electrical resistance of a sensing element when it is partially immersed in water and that when it is in contact with a hydrocarbon film on the surface of the water. The sensing element is a polymer deposited by spraying on the two faces of an insulating medium (circuit card being integral). A conductive element fundamentally ensures electrical continuity. The resistance measurement is achieved by means of an electronic unit linked with the detector by a cable.</t>
        </r>
        <r>
          <rPr>
            <sz val="8"/>
            <color indexed="81"/>
            <rFont val="Tahoma"/>
            <family val="2"/>
          </rPr>
          <t xml:space="preserve">
</t>
        </r>
      </text>
    </comment>
    <comment ref="I178" authorId="0" shapeId="0" xr:uid="{9B0A8CC0-E510-4D00-9E9A-0904EEFD60E9}">
      <text>
        <r>
          <rPr>
            <b/>
            <sz val="12"/>
            <color indexed="81"/>
            <rFont val="Tahoma"/>
            <family val="2"/>
          </rPr>
          <t xml:space="preserve">Abstract:
</t>
        </r>
        <r>
          <rPr>
            <sz val="14"/>
            <color indexed="81"/>
            <rFont val="Tahoma"/>
            <family val="2"/>
          </rPr>
          <t>The Land Instruments Model Genesis g1200 instrument is designed for the continuous measurement of oxygen concentration in the combustion of the flue gases of boilers and furnaces using a non-sampling, wet analysis method.  The instrument was tested by TUV to confirm that it met minimum requirements for continuous emissions monitoring systems for the measurement of oxygen in plants.  The tests carried out included the verification of the influence of relative air humidity, content of liquid water in air, vibrations and the operational position of the instrument.</t>
        </r>
        <r>
          <rPr>
            <sz val="8"/>
            <color indexed="81"/>
            <rFont val="Tahoma"/>
            <family val="2"/>
          </rPr>
          <t xml:space="preserve">
</t>
        </r>
      </text>
    </comment>
    <comment ref="I179" authorId="0" shapeId="0" xr:uid="{6811E8CC-291D-485B-B65D-2110A8956CE2}">
      <text>
        <r>
          <rPr>
            <b/>
            <sz val="14"/>
            <color indexed="81"/>
            <rFont val="Tahoma"/>
            <family val="2"/>
          </rPr>
          <t xml:space="preserve">Abstract:
</t>
        </r>
        <r>
          <rPr>
            <sz val="14"/>
            <color indexed="81"/>
            <rFont val="Tahoma"/>
            <family val="2"/>
          </rPr>
          <t>The Land Instruments Model 4500 Premier continuous operating monitoring system measures opacity by shining a beam of light through flue gases.  The instrument was tested by TUV to confirm that it met minimum requirements for continuous emissions monitoring systems for the measurement of dust in plants.  The instrument was subjected to wind tunnel and vibration tests and a report is also given on response times.</t>
        </r>
        <r>
          <rPr>
            <sz val="8"/>
            <color indexed="81"/>
            <rFont val="Tahoma"/>
            <family val="2"/>
          </rPr>
          <t xml:space="preserve">
</t>
        </r>
      </text>
    </comment>
    <comment ref="I180" authorId="0" shapeId="0" xr:uid="{E2B7186D-68AF-4A18-A9E9-D2A17EF9D393}">
      <text>
        <r>
          <rPr>
            <b/>
            <sz val="12"/>
            <color indexed="81"/>
            <rFont val="Tahoma"/>
            <family val="2"/>
          </rPr>
          <t xml:space="preserve">Abstract: 
</t>
        </r>
        <r>
          <rPr>
            <sz val="14"/>
            <color indexed="81"/>
            <rFont val="Tahoma"/>
            <family val="2"/>
          </rPr>
          <t>Alarm Annunciators are a vital tool in safety management.  The need for Functional Safety assessment continuously pushes the technical performance of alarm annunciators upwards.  Operator involvement puts a limit on reliability of safety functions but may be beneficial in managing complex demands.  This paper explores the realistic boundaries of performance of alarm annunciators and operators in safety critical applications.</t>
        </r>
      </text>
    </comment>
    <comment ref="I181" authorId="0" shapeId="0" xr:uid="{333C057E-DAC1-4C9A-AFD4-8C500085B27E}">
      <text>
        <r>
          <rPr>
            <b/>
            <sz val="12"/>
            <color indexed="81"/>
            <rFont val="Tahoma"/>
            <family val="2"/>
          </rPr>
          <t>Abstract:</t>
        </r>
        <r>
          <rPr>
            <sz val="12"/>
            <color indexed="81"/>
            <rFont val="Tahoma"/>
            <family val="2"/>
          </rPr>
          <t xml:space="preserve">
This report proposes and recommends different test methods for
components (mainly instruments) used in industrial environment. Typical
application includes safety related instruments and sensors used for
detecting overload, overflow, limit alarms and similar. Other
applications can be monitoring of temperatures, levels, flows and
process signals in general. The different test methods can be selected
free and independent from each other, according to what environment the
instrument will be exposed to during "real life". &gt;
</t>
        </r>
        <r>
          <rPr>
            <b/>
            <sz val="8"/>
            <color indexed="81"/>
            <rFont val="Tahoma"/>
            <family val="2"/>
          </rPr>
          <t xml:space="preserve">
</t>
        </r>
        <r>
          <rPr>
            <sz val="8"/>
            <color indexed="81"/>
            <rFont val="Tahoma"/>
            <family val="2"/>
          </rPr>
          <t xml:space="preserve">
</t>
        </r>
      </text>
    </comment>
    <comment ref="I182" authorId="0" shapeId="0" xr:uid="{44A5AE1D-C837-45F2-AEBC-A22CBC9A4769}">
      <text>
        <r>
          <rPr>
            <b/>
            <sz val="12"/>
            <color indexed="81"/>
            <rFont val="Tahoma"/>
            <family val="2"/>
          </rPr>
          <t>Abstract:</t>
        </r>
        <r>
          <rPr>
            <sz val="12"/>
            <color indexed="81"/>
            <rFont val="Tahoma"/>
            <family val="2"/>
          </rPr>
          <t xml:space="preserve">
</t>
        </r>
        <r>
          <rPr>
            <sz val="14"/>
            <color indexed="81"/>
            <rFont val="Tahoma"/>
            <family val="2"/>
          </rPr>
          <t>This is a pre study and survey of existing certification schemes for qualification of service-, maintenance-, process- and design- personnel involved with measuring instruments. The survey has been performed with the special need for qualified people working with safety related systems in mind. In some areas such persons are called "SQEP's" (Suitably Qualified and Experienced Persons). This specific expression is used in the UK nuclear industry and at the British Health and Safety Executive (HSE), but similar definitions and needs can be found in many industries.</t>
        </r>
        <r>
          <rPr>
            <sz val="12"/>
            <color indexed="81"/>
            <rFont val="Tahoma"/>
            <family val="2"/>
          </rPr>
          <t xml:space="preserve">
</t>
        </r>
        <r>
          <rPr>
            <b/>
            <sz val="8"/>
            <color indexed="81"/>
            <rFont val="Tahoma"/>
            <family val="2"/>
          </rPr>
          <t xml:space="preserve">
</t>
        </r>
        <r>
          <rPr>
            <sz val="8"/>
            <color indexed="81"/>
            <rFont val="Tahoma"/>
            <family val="2"/>
          </rPr>
          <t xml:space="preserve">
</t>
        </r>
      </text>
    </comment>
    <comment ref="I183" authorId="0" shapeId="0" xr:uid="{EEA538B9-F081-4304-ADD0-9C8FDE49629F}">
      <text>
        <r>
          <rPr>
            <sz val="12"/>
            <color indexed="81"/>
            <rFont val="Tahoma"/>
            <family val="2"/>
          </rPr>
          <t xml:space="preserve">Moisture analyser - AMETEK 3050
</t>
        </r>
        <r>
          <rPr>
            <b/>
            <sz val="12"/>
            <color indexed="81"/>
            <rFont val="Tahoma"/>
            <family val="2"/>
          </rPr>
          <t>Abstract:</t>
        </r>
        <r>
          <rPr>
            <sz val="12"/>
            <color indexed="81"/>
            <rFont val="Tahoma"/>
            <family val="2"/>
          </rPr>
          <t xml:space="preserve">
This report describes tests carried out on an AMETEK 3050 moisture analyser serial number 3050/305516901/3058920 manufactured in the USA by AMETEK Process Instruments and supplied by Analytical Measurement Calibration and Safety Ltd, 14 Woodside, South Marston Park, Swindon, Wiltshire UK, SN3 4WA. The instrument is used to measure the moisture content in process gases. The reported tests do not cover the full measurement range or full range of process gases that this instrument is capable of measuring. This is because the measurement range tested was requested by the customer and there is at present limited traceability for moisture content in different process gases.
The proposer of this project, BP Exploration, has indicated a number of issues the company has in the use of the AMETEK 3050 and these appear in Appendix II. From this NPL agreed a range of tests with EI to explore these aspects.</t>
        </r>
        <r>
          <rPr>
            <b/>
            <sz val="8"/>
            <color indexed="81"/>
            <rFont val="Tahoma"/>
            <family val="2"/>
          </rPr>
          <t xml:space="preserve">
</t>
        </r>
        <r>
          <rPr>
            <sz val="8"/>
            <color indexed="81"/>
            <rFont val="Tahoma"/>
            <family val="2"/>
          </rPr>
          <t xml:space="preserve">
</t>
        </r>
      </text>
    </comment>
    <comment ref="I184" authorId="0" shapeId="0" xr:uid="{2EDEC76F-3EDD-4780-9806-38B400D34391}">
      <text>
        <r>
          <rPr>
            <b/>
            <sz val="12"/>
            <color indexed="81"/>
            <rFont val="Tahoma"/>
            <family val="2"/>
          </rPr>
          <t xml:space="preserve">Abstract:
</t>
        </r>
        <r>
          <rPr>
            <sz val="12"/>
            <color indexed="81"/>
            <rFont val="Tahoma"/>
            <family val="2"/>
          </rPr>
          <t xml:space="preserve">The objective of this guide is to assist a prospective instrument purchaser to select instrumentation for detection of benzene, toluene and o-, p- and m-xylene (BTEX) in the workplace and for other commercial applications and which may be the most suitable for his particular application.
The guide covers BTEX detectors, mainly personal, portable and transportable, but a few suitable for bench top mounting or fixed installation indoors or outdoors. Instruments, such as flame ionisation detectors used in conjunction with a gas chromatograph, and infrared analysers, which by suitable choice of filters can be applied to detection and analysis of a broad range of gases, were considered to be outside the scope of this study, even though they can be used effectively for environmental and workplace monitoring.
Section 1 of the survey includes a summary of the principles of operation of the available equipment, a guide to selection from the few manufacturers which were identified, a list of standards in existence, and a small number of other complementary standards and a brief bibliography and a glossary of terms and abbreviations.   Section 2 provides collated tables of characteristics of instruments which have been compiled from a study of technical and commercial literature available on websites. </t>
        </r>
        <r>
          <rPr>
            <b/>
            <sz val="12"/>
            <color indexed="81"/>
            <rFont val="Tahoma"/>
            <family val="2"/>
          </rPr>
          <t xml:space="preserve">
</t>
        </r>
        <r>
          <rPr>
            <sz val="8"/>
            <color indexed="81"/>
            <rFont val="Tahoma"/>
            <family val="2"/>
          </rPr>
          <t xml:space="preserve">
</t>
        </r>
      </text>
    </comment>
    <comment ref="X184" authorId="2" shapeId="0" xr:uid="{120401A2-F1DD-44CF-BD1B-AA80F57CC283}">
      <text>
        <r>
          <rPr>
            <b/>
            <sz val="9"/>
            <color indexed="81"/>
            <rFont val="Tahoma"/>
            <family val="2"/>
          </rPr>
          <t>WIB:</t>
        </r>
        <r>
          <rPr>
            <sz val="9"/>
            <color indexed="81"/>
            <rFont val="Tahoma"/>
            <family val="2"/>
          </rPr>
          <t xml:space="preserve">
</t>
        </r>
      </text>
    </comment>
    <comment ref="I185" authorId="0" shapeId="0" xr:uid="{2B98022B-DEEE-485A-BF69-32E3D1AF245A}">
      <text>
        <r>
          <rPr>
            <sz val="12"/>
            <color indexed="81"/>
            <rFont val="Tahoma"/>
            <family val="2"/>
          </rPr>
          <t xml:space="preserve">
</t>
        </r>
        <r>
          <rPr>
            <b/>
            <sz val="12"/>
            <color indexed="81"/>
            <rFont val="Tahoma"/>
            <family val="2"/>
          </rPr>
          <t>Abstract:</t>
        </r>
        <r>
          <rPr>
            <sz val="12"/>
            <color indexed="81"/>
            <rFont val="Tahoma"/>
            <family val="2"/>
          </rPr>
          <t xml:space="preserve">
In this report flow meter Kurz 454 FTB with firmware version 1.04 has
been evaluated. The flow meter can be used to measure and monitor air
flow in ventilation systems and in other type of air/gas ducts. It
indicates flow rate or velocity on its internal display as well as
giving an analogue signal output. There are also digital alarm output
signals&gt;
</t>
        </r>
        <r>
          <rPr>
            <b/>
            <sz val="8"/>
            <color indexed="81"/>
            <rFont val="Tahoma"/>
            <family val="2"/>
          </rPr>
          <t xml:space="preserve">
</t>
        </r>
        <r>
          <rPr>
            <sz val="8"/>
            <color indexed="81"/>
            <rFont val="Tahoma"/>
            <family val="2"/>
          </rPr>
          <t xml:space="preserve">
</t>
        </r>
      </text>
    </comment>
    <comment ref="I187" authorId="0" shapeId="0" xr:uid="{87C148B3-6B68-4272-9A05-4D12B09310EB}">
      <text>
        <r>
          <rPr>
            <b/>
            <sz val="14"/>
            <color indexed="81"/>
            <rFont val="Tahoma"/>
            <family val="2"/>
          </rPr>
          <t>Abstract:</t>
        </r>
        <r>
          <rPr>
            <sz val="14"/>
            <color indexed="81"/>
            <rFont val="Tahoma"/>
            <family val="2"/>
          </rPr>
          <t xml:space="preserve">
The reports were analysed by Dr Stuart Hopkins and the resulting tables were prepared by Sabine Suer. A chart indicates the percentage of instruments evaluated that were: unsatisfactory as received, outside specification under reference conditions, outside specification under influence conditions, subject to breakdown during evaluation, inadequate performance specification in documentation and subject to subsequent instrument modification. In summary, it was found that 37% of all instruments evaluated met all specifications, 39% failed the manufacturers’ own specifications and 63% failed either the manufacturers’ or users’ specifications. Other charts indicate the types of equipment evaluated during the period and the countries of manufacture of the instruments.  The actual instruments evaluated over the period are listed but without an indication of their individual performance. The previous charts for the period 1998 to 2002 are available in EI report M 1806 S 03.
</t>
        </r>
      </text>
    </comment>
    <comment ref="I188" authorId="0" shapeId="0" xr:uid="{6FD997D8-DD9C-48B7-BC98-78E51C37C2FE}">
      <text>
        <r>
          <rPr>
            <sz val="14"/>
            <color indexed="81"/>
            <rFont val="Tahoma"/>
            <family val="2"/>
          </rPr>
          <t xml:space="preserve">MCERTS Performance Tests on a Range of Rosemount Analytical pH Meters
</t>
        </r>
        <r>
          <rPr>
            <b/>
            <sz val="14"/>
            <color indexed="81"/>
            <rFont val="Tahoma"/>
            <family val="2"/>
          </rPr>
          <t>Abstract:</t>
        </r>
        <r>
          <rPr>
            <sz val="14"/>
            <color indexed="81"/>
            <rFont val="Tahoma"/>
            <family val="2"/>
          </rPr>
          <t xml:space="preserve">
This report is based on evaluations carried out by Sira Environmental leading to the award of an MCERTS Certificate for the Model 1055, 54e, 5081 and Xmt with the use of pH sensors 399 and 381+.    The sensors and analysers were submitted fortesting to assess compliance with the Environment Agency’s MCERTS specification ‘Performance Standards and Test Procedures for Continuous Water Monitoring Equipment – Part 2.’  This relates to the measurement of turbidity, pH, ammonia, COD, TOC, dissolved oxygen, total phosphorus, nitrates, and total oxidised nitrogen.</t>
        </r>
        <r>
          <rPr>
            <sz val="8"/>
            <color indexed="81"/>
            <rFont val="Tahoma"/>
            <family val="2"/>
          </rPr>
          <t xml:space="preserve">
</t>
        </r>
      </text>
    </comment>
    <comment ref="I189" authorId="0" shapeId="0" xr:uid="{B6D41BA5-DA4F-4E39-BD07-DC4CE6EB30EF}">
      <text>
        <r>
          <rPr>
            <sz val="12"/>
            <color indexed="81"/>
            <rFont val="Tahoma"/>
            <family val="2"/>
          </rPr>
          <t xml:space="preserve">Evaluation of the Oxymitter 4000
</t>
        </r>
        <r>
          <rPr>
            <b/>
            <sz val="12"/>
            <color indexed="81"/>
            <rFont val="Tahoma"/>
            <family val="2"/>
          </rPr>
          <t>Abstract:</t>
        </r>
        <r>
          <rPr>
            <sz val="12"/>
            <color indexed="81"/>
            <rFont val="Tahoma"/>
            <family val="2"/>
          </rPr>
          <t xml:space="preserve">
This report is based on evaluations carried out by TUV Immissionschutz und Energiesysteme GmbH, Germany and Sira Environmental, UK leading to the award of an MCERTS Certificate for the Oxymitter 4000.  The Oxymitter measures the oxygen contact in waste gases using a zirconia dioxide measuring cell. The measuring cell is at a constant temperature of 736oC.
The Oxymitter 4000 with automatic calibration system IMPS 4000 consists of an in-situ oxygen transmitter Oxymitter 4000, consisting of a heated sampling probe and evaluation and control unit, operator interface LOI.  An automatic calibration system IMPS4000 and a HART Hand terminal 375 Field Communicator as additional operator interface are also available as options.</t>
        </r>
        <r>
          <rPr>
            <sz val="8"/>
            <color indexed="81"/>
            <rFont val="Tahoma"/>
            <family val="2"/>
          </rPr>
          <t xml:space="preserve">
</t>
        </r>
      </text>
    </comment>
    <comment ref="I190" authorId="0" shapeId="0" xr:uid="{4164D6A5-B88F-4622-A15A-E1BABC5106D2}">
      <text>
        <r>
          <rPr>
            <b/>
            <sz val="12"/>
            <color indexed="81"/>
            <rFont val="Tahoma"/>
            <family val="2"/>
          </rPr>
          <t>Summary:</t>
        </r>
        <r>
          <rPr>
            <b/>
            <sz val="8"/>
            <color indexed="81"/>
            <rFont val="Tahoma"/>
            <family val="2"/>
          </rPr>
          <t xml:space="preserve">
</t>
        </r>
        <r>
          <rPr>
            <sz val="12"/>
            <color indexed="81"/>
            <rFont val="Tahoma"/>
            <family val="2"/>
          </rPr>
          <t>his report is a reproduction in its entirety of Report No. 2006-081/C1010 produced by Alden Research Laboratory Inc., Massachusetts, USA, on the Calibration of 18” Sonartrac Flowmeters manufactured by CiDRA Corporation.  The report is reproduced with the permission of both organisations.
A full evaluation of this instrument is to be carried out for Evaluation International by the SP Laboratories in Sweden in the 2008-9 Evaluation Programme.</t>
        </r>
        <r>
          <rPr>
            <sz val="11"/>
            <color indexed="81"/>
            <rFont val="Tahoma"/>
            <family val="2"/>
          </rPr>
          <t xml:space="preserve">
</t>
        </r>
        <r>
          <rPr>
            <b/>
            <sz val="8"/>
            <color indexed="81"/>
            <rFont val="Tahoma"/>
            <family val="2"/>
          </rPr>
          <t xml:space="preserve">
</t>
        </r>
        <r>
          <rPr>
            <sz val="8"/>
            <color indexed="81"/>
            <rFont val="Tahoma"/>
            <family val="2"/>
          </rPr>
          <t xml:space="preserve">
</t>
        </r>
      </text>
    </comment>
    <comment ref="I191" authorId="0" shapeId="0" xr:uid="{1C5E372D-70A5-46AB-ADD2-FF6C358A8595}">
      <text>
        <r>
          <rPr>
            <b/>
            <sz val="11"/>
            <color indexed="81"/>
            <rFont val="Tahoma"/>
            <family val="2"/>
          </rPr>
          <t>Summary:</t>
        </r>
        <r>
          <rPr>
            <sz val="11"/>
            <color indexed="81"/>
            <rFont val="Tahoma"/>
            <family val="2"/>
          </rPr>
          <t xml:space="preserve">
</t>
        </r>
        <r>
          <rPr>
            <sz val="12"/>
            <color indexed="81"/>
            <rFont val="Tahoma"/>
            <family val="2"/>
          </rPr>
          <t>This survey was carried out to determine if companies developing or distributing Alarm Annunciator Units (AAUs) consider the requirements of IEC 61508 SIL2 or a similar standard.  The considered companies were taken from a list in “Miscellaneous Report M 1838 X 05” September 2005 and updated in this work.  The companies were evaluated using a questionnaire that contained hardware, software and process aspects.  The questionnaire was emailed to companies with follow-ups by telephone.  As a cross reference the company web pages were checked to see if they commented on IEC 61508 or similar standard.
Only four companies state any connection to IEC 61508 or similar standard (RTK Instruments, Omniflex, Ametek Power Instruments and Secutron, Canada) and only one of them (RTK Instruments) claim SIL2 compliance.  Thus the major conclusion is that safety related standards do not have a strong impact on AAUs.</t>
        </r>
        <r>
          <rPr>
            <sz val="11"/>
            <color indexed="81"/>
            <rFont val="Tahoma"/>
            <family val="2"/>
          </rPr>
          <t xml:space="preserve">
</t>
        </r>
      </text>
    </comment>
    <comment ref="I192" authorId="0" shapeId="0" xr:uid="{960B3F38-C211-4550-996C-836074408D83}">
      <text>
        <r>
          <rPr>
            <b/>
            <sz val="11"/>
            <color indexed="81"/>
            <rFont val="Tahoma"/>
            <family val="2"/>
          </rPr>
          <t>SUMMARY:</t>
        </r>
        <r>
          <rPr>
            <sz val="8"/>
            <color indexed="81"/>
            <rFont val="Tahoma"/>
            <family val="2"/>
          </rPr>
          <t xml:space="preserve">
</t>
        </r>
        <r>
          <rPr>
            <sz val="12"/>
            <color indexed="81"/>
            <rFont val="Tahoma"/>
            <family val="2"/>
          </rPr>
          <t xml:space="preserve">This survey has been performed in response to a request by the Environment Agency, a member company of Evaluation International.
The survey is related to Ruggedised Portable Computers for use in Industrial Applications.  The survey does not cover their suitability for use in Defence, Biomedical, Space Exploration or Clean Rooms, or any other use subject to niche performance standards.
The definition of “Portable PC” covers a number of different formats, all of which are addressed, ranging from PDA’s to Wheeled Cabinets.
The definition of a “Ruggedised” PC is one which has been specially adapted for use in harsh environments and operating conditions, though the degree of harshness can range from minor enhancements to major constructional improvements and certification. 
The survey considers the devices on the following attributes:
</t>
        </r>
        <r>
          <rPr>
            <b/>
            <sz val="12"/>
            <color indexed="81"/>
            <rFont val="Tahoma"/>
            <family val="2"/>
          </rPr>
          <t xml:space="preserve">Hardware </t>
        </r>
        <r>
          <rPr>
            <sz val="12"/>
            <color indexed="81"/>
            <rFont val="Tahoma"/>
            <family val="2"/>
          </rPr>
          <t xml:space="preserve">- Form Factor; External Connectivity; Performance (CPU, Video, etc)
</t>
        </r>
        <r>
          <rPr>
            <b/>
            <sz val="12"/>
            <color indexed="81"/>
            <rFont val="Tahoma"/>
            <family val="2"/>
          </rPr>
          <t>Operating System
Connectivity</t>
        </r>
        <r>
          <rPr>
            <sz val="12"/>
            <color indexed="81"/>
            <rFont val="Tahoma"/>
            <family val="2"/>
          </rPr>
          <t xml:space="preserve">
</t>
        </r>
        <r>
          <rPr>
            <b/>
            <sz val="12"/>
            <color indexed="81"/>
            <rFont val="Tahoma"/>
            <family val="2"/>
          </rPr>
          <t>Battery Performance</t>
        </r>
        <r>
          <rPr>
            <sz val="12"/>
            <color indexed="81"/>
            <rFont val="Tahoma"/>
            <family val="2"/>
          </rPr>
          <t xml:space="preserve">
</t>
        </r>
        <r>
          <rPr>
            <b/>
            <sz val="12"/>
            <color indexed="81"/>
            <rFont val="Tahoma"/>
            <family val="2"/>
          </rPr>
          <t>Compliance/Conformance – ATEX; Environmental/Mechanical; Approvals/Certification</t>
        </r>
        <r>
          <rPr>
            <sz val="12"/>
            <color indexed="81"/>
            <rFont val="Tahoma"/>
            <family val="2"/>
          </rPr>
          <t xml:space="preserve">
</t>
        </r>
        <r>
          <rPr>
            <sz val="8"/>
            <color indexed="81"/>
            <rFont val="Tahoma"/>
            <family val="2"/>
          </rPr>
          <t xml:space="preserve">
</t>
        </r>
      </text>
    </comment>
    <comment ref="I193" authorId="0" shapeId="0" xr:uid="{BC5514FF-DB4B-43B8-AA43-BE7D5FEE2254}">
      <text>
        <r>
          <rPr>
            <b/>
            <sz val="12"/>
            <color indexed="81"/>
            <rFont val="Tahoma"/>
            <family val="2"/>
          </rPr>
          <t>Summary:</t>
        </r>
        <r>
          <rPr>
            <b/>
            <sz val="8"/>
            <color indexed="81"/>
            <rFont val="Tahoma"/>
            <family val="2"/>
          </rPr>
          <t xml:space="preserve">
</t>
        </r>
        <r>
          <rPr>
            <sz val="11"/>
            <color indexed="81"/>
            <rFont val="Tahoma"/>
            <family val="2"/>
          </rPr>
          <t xml:space="preserve">This survey is an update of Market Survey M1856X06 and was part-sponsored by Evaluation International’s sister organisation WIB, in The Netherlands.
The survey is related to instrumentation comprising transmitters and actuators suitable for use primarily in the process industries.  The original survey showed that the choice of appropriate devices available at the time of writing was limited, however there was availability of other equipment to create hybrid wireless solutions.
In the year following that survey, the wireless instrumentation market has become extremely active with most of the major instrumentation manufacturers promoting or promising wireless solutions, and much activity in the development of standards.
A key milestone occurred on 7th September 2007 when the HART Communication Foundation (HCF) announced the official release of the HART 7 specification which includes WirelessHART.  The Instrumentation, Systems, and Automation Society (ISA) SP100 working group established in early 2006 also continues to work toward the creation of an open industrial and multi-functional wireless standard.   The HCF release has, however, generated much heated debate which is covered in this survey.
Wireless technology is already applied at many layers in automation systems though only in limited cases at the process interface level. A number of varieties of wireless topologies can be applied, the choice of the most suitable not necessarily being consistent across a plant or process environment.  For this reason, this report includes an overview of the different topologies and their areas of application in section 6.  
</t>
        </r>
        <r>
          <rPr>
            <b/>
            <sz val="8"/>
            <color indexed="81"/>
            <rFont val="Tahoma"/>
            <family val="2"/>
          </rPr>
          <t xml:space="preserve">
</t>
        </r>
        <r>
          <rPr>
            <sz val="8"/>
            <color indexed="81"/>
            <rFont val="Tahoma"/>
            <family val="2"/>
          </rPr>
          <t xml:space="preserve">
</t>
        </r>
      </text>
    </comment>
    <comment ref="N194" authorId="2" shapeId="0" xr:uid="{CE16F90E-4F95-497C-8F8B-78C78215C362}">
      <text>
        <r>
          <rPr>
            <sz val="9"/>
            <color indexed="81"/>
            <rFont val="Tahoma"/>
            <family val="2"/>
          </rPr>
          <t xml:space="preserve">
</t>
        </r>
        <r>
          <rPr>
            <b/>
            <sz val="11"/>
            <color indexed="81"/>
            <rFont val="Tahoma"/>
            <family val="2"/>
          </rPr>
          <t xml:space="preserve">Makes/types:  </t>
        </r>
        <r>
          <rPr>
            <sz val="10"/>
            <color indexed="81"/>
            <rFont val="Tahoma"/>
            <family val="2"/>
          </rPr>
          <t xml:space="preserve">
3914: SEFRAM-DAS1400; 
3918: MB Electronique-SL1000; 
3919: Graphtec/Ankersmit-GL-800; 
3920: Sony: SIR system;  
3923: LDS Dimension 4i</t>
        </r>
      </text>
    </comment>
    <comment ref="I200" authorId="0" shapeId="0" xr:uid="{70D158CF-5469-4E2F-91ED-161D249742A9}">
      <text>
        <r>
          <rPr>
            <b/>
            <sz val="14"/>
            <color indexed="81"/>
            <rFont val="Tahoma"/>
            <family val="2"/>
          </rPr>
          <t>Abstract:</t>
        </r>
        <r>
          <rPr>
            <sz val="14"/>
            <color indexed="81"/>
            <rFont val="Tahoma"/>
            <family val="2"/>
          </rPr>
          <t xml:space="preserve">
This selection guide has been prepared in response to a proposal from the International Instrument Users’ Association for a survey of the range of hydrogen sulfide detectors which incorporate sensors other than electrochemical cells.  Section 1 of the survey includes a summary of the principles of operation of the available equipment, a guide to selection, a list of relevant National and International standards in existence, and a small number of other complementary standards which are considered to be of interest relative to the subject, a brief bibliography and a glossary of terms and abbreviations which are used in the document. 
Section 2 provides collated tables of characteristics of instruments which have been compiled from a study of technical and commercial literature available on websites.</t>
        </r>
        <r>
          <rPr>
            <sz val="8"/>
            <color indexed="81"/>
            <rFont val="Tahoma"/>
            <family val="2"/>
          </rPr>
          <t xml:space="preserve">
</t>
        </r>
      </text>
    </comment>
    <comment ref="I201" authorId="0" shapeId="0" xr:uid="{A6310CDF-06E6-429B-B27F-2101EEC881D4}">
      <text>
        <r>
          <rPr>
            <b/>
            <sz val="8"/>
            <color indexed="81"/>
            <rFont val="Tahoma"/>
            <family val="2"/>
          </rPr>
          <t xml:space="preserve">Abstract:
</t>
        </r>
        <r>
          <rPr>
            <sz val="11"/>
            <color indexed="81"/>
            <rFont val="Tahoma"/>
            <family val="2"/>
          </rPr>
          <t>This selection guide has been prepared in response to a proposal from the International Instrument Users’ Association for a survey of the range of instrumentation available for carbon dioxide monitors for use in workplace and commercial applications. The survey includes a summary of the principles of operation of the available equipment, a guide to selection, a list of the few relevant National and International standards in existence, and a small number of other complementary standards which are considered to be of interest relative to the subject, a brief bibliography and a glossary of terms and abbreviations which are used in the document.</t>
        </r>
        <r>
          <rPr>
            <sz val="8"/>
            <color indexed="81"/>
            <rFont val="Tahoma"/>
            <family val="2"/>
          </rPr>
          <t xml:space="preserve">
</t>
        </r>
      </text>
    </comment>
    <comment ref="I202" authorId="0" shapeId="0" xr:uid="{3BDBBBA3-9FDF-423C-AB5A-A76C7950EDEC}">
      <text>
        <r>
          <rPr>
            <b/>
            <sz val="12"/>
            <color indexed="81"/>
            <rFont val="Tahoma"/>
            <family val="2"/>
          </rPr>
          <t>Abstract:</t>
        </r>
        <r>
          <rPr>
            <sz val="12"/>
            <color indexed="81"/>
            <rFont val="Tahoma"/>
            <family val="2"/>
          </rPr>
          <t xml:space="preserve">
This report describes the evaluation of a Hy-Alerta Model 500 Handheld Portable Leak Detector, manufactured in the United States of America by H2scan Corporation. 
The instrument is designed to measure the hydrogen concentration over the operating range 15ppm to 100% v/v hydrogen, with a response time of seconds to enable the rapid detection of hydrogen leaks.
The instrument comprises a battery powered portable base unit and a hydrogen specific sensing probe.
The instrument’s specified operating temperature range is 0 oC to + 40 °C with a storage temperature range of –20 °C to + 50 °C. The operating humidity range is 0 to 95% rh.</t>
        </r>
        <r>
          <rPr>
            <sz val="8"/>
            <color indexed="81"/>
            <rFont val="Tahoma"/>
            <family val="2"/>
          </rPr>
          <t xml:space="preserve">
</t>
        </r>
      </text>
    </comment>
    <comment ref="I203" authorId="0" shapeId="0" xr:uid="{48B9DC9C-5AC0-4222-BE65-6C5B1D1213A8}">
      <text>
        <r>
          <rPr>
            <b/>
            <sz val="11"/>
            <color indexed="81"/>
            <rFont val="Tahoma"/>
            <family val="2"/>
          </rPr>
          <t xml:space="preserve">
Abstract:</t>
        </r>
        <r>
          <rPr>
            <sz val="11"/>
            <color indexed="81"/>
            <rFont val="Tahoma"/>
            <family val="2"/>
          </rPr>
          <t xml:space="preserve">
 This report describes the evaluation of a RKI Instruments 65-2450RK Hydrogen Specific Sensor / Transmitter manufactured in the United States of America by RKI Instruments. The instrument was a standard production item.  
The instrument is designed to measure the hydrogen concentration over the operating range of 0 to 100% LEL hydrogen, with a response time of 20 seconds to 90% concentration.
The instrument is designed for fixed mounting in potentially explosive atmospheres and comprises an explosion proof housing containing all of the necessary circuitry and gives an output of between 4 and 20 mA, proportional to the hydrogen concentration (between 0 and 100% LEL Hydrogen)
The stated operating temperature range is -40 to 180 °F (-40 oC to +82 oC), the stated humidity range is between 5 and 95% rh.
</t>
        </r>
        <r>
          <rPr>
            <b/>
            <sz val="8"/>
            <color indexed="81"/>
            <rFont val="Tahoma"/>
            <family val="2"/>
          </rPr>
          <t xml:space="preserve">
</t>
        </r>
        <r>
          <rPr>
            <sz val="8"/>
            <color indexed="81"/>
            <rFont val="Tahoma"/>
            <family val="2"/>
          </rPr>
          <t xml:space="preserve">
</t>
        </r>
      </text>
    </comment>
    <comment ref="I204" authorId="0" shapeId="0" xr:uid="{5AE3BBA8-1959-44AD-9B64-141FC048C286}">
      <text>
        <r>
          <rPr>
            <b/>
            <sz val="14"/>
            <color indexed="81"/>
            <rFont val="Tahoma"/>
            <family val="2"/>
          </rPr>
          <t>Abstract:</t>
        </r>
        <r>
          <rPr>
            <b/>
            <sz val="11"/>
            <color indexed="81"/>
            <rFont val="Tahoma"/>
            <family val="2"/>
          </rPr>
          <t xml:space="preserve">
</t>
        </r>
        <r>
          <rPr>
            <sz val="14"/>
            <color indexed="81"/>
            <rFont val="Tahoma"/>
            <family val="2"/>
          </rPr>
          <t>This survey includes a summary of the principles of operation of the available equipment, a guide to selection and a list of relevant national and international standards in existence.  Collated tables are provided of characteristics of instruments which have been compiled from a study of technical and commercial literature available on websites. Many rows are provided in each table, the header row of which consists of the manufacturer and model number, and the other rows list those parameters considered to be appropriate for presentation, bearing in mind the requirements of the application. The format of the tables has been designed to conform as far as possible to that in earlier the earlier Selection Guides S 1828 X 05, Selection Guide to Particulates Monitoring. 
The guide covers portable dust monitors with particular reference to those which have provision for selection according to size of particulates, which may be inhalable (TSP), thoracic (PM-10), respirable and fine (PM-2.5). The number of instruments under this heading which were identified on the websites of the manufacturers and their suppliers was relatively small. The general coverage is that of instruments which are fairly lightweight, in general of mass below 5.5 kg, which are battery powered or can be powered at low voltage from a mains adapter, although it has been extended to one of mass 10 kg which can be considered as transportable although normally mounted by means of brackets.</t>
        </r>
        <r>
          <rPr>
            <b/>
            <sz val="11"/>
            <color indexed="81"/>
            <rFont val="Tahoma"/>
            <family val="2"/>
          </rPr>
          <t xml:space="preserve">
</t>
        </r>
        <r>
          <rPr>
            <sz val="8"/>
            <color indexed="81"/>
            <rFont val="Tahoma"/>
            <family val="2"/>
          </rPr>
          <t xml:space="preserve">
</t>
        </r>
      </text>
    </comment>
    <comment ref="I205" authorId="0" shapeId="0" xr:uid="{3A4A6C1F-2971-43EB-B27B-4F1DEEB5D1BB}">
      <text>
        <r>
          <rPr>
            <b/>
            <sz val="8"/>
            <color indexed="81"/>
            <rFont val="Tahoma"/>
            <family val="2"/>
          </rPr>
          <t xml:space="preserve">Abstract:
</t>
        </r>
        <r>
          <rPr>
            <sz val="11"/>
            <color indexed="81"/>
            <rFont val="Tahoma"/>
            <family val="2"/>
          </rPr>
          <t xml:space="preserve">This selection guide has been compiled from an exhaustive study and examination of information of technical and commercial literature available on manufacturer, agent and sales representative websites. In preparation of this report the author has also drawn upon earlier selection guides on the subject, and it is provided in order to give an update of information on instrumentation which is currently available for continuous level measurement. Manufacturers who provided the instrumentation generally also supply instruments for level detection and control but these are not included in the present report.
This selection guide replaces the 2003 guide S 1811 X 03.
</t>
        </r>
      </text>
    </comment>
    <comment ref="I206" authorId="0" shapeId="0" xr:uid="{20ABE301-4F34-4670-BC12-3AB20DC6B67E}">
      <text>
        <r>
          <rPr>
            <b/>
            <sz val="14"/>
            <color indexed="81"/>
            <rFont val="Tahoma"/>
            <family val="2"/>
          </rPr>
          <t>Abstract:</t>
        </r>
        <r>
          <rPr>
            <sz val="14"/>
            <color indexed="81"/>
            <rFont val="Tahoma"/>
            <family val="2"/>
          </rPr>
          <t xml:space="preserve">
</t>
        </r>
        <r>
          <rPr>
            <sz val="12"/>
            <color indexed="81"/>
            <rFont val="Tahoma"/>
            <family val="2"/>
          </rPr>
          <t xml:space="preserve">A survey is presented of the procedures and the available systems to be employed in sampling and conditioning workplace atmospheres which contain flammable gases, toxic gases and oxygen before detection and/or analysis by continuously operating gas detectors and analysers.  The first section of the survey presents a summary of the measures to be followed, a guide to selection, a list of the few national and international standards and regulations which have been identified.
This guide is strictly relative to equipment for conditioning of workplace atmospheres which are applied to continuously operating gas detectors and analysers for purpose of industrial hygiene and occupational health and safety, in particular detection and analysis of flammable gases, toxic gases and oxygen level.  It does not cover items such as sampling badges, sorbent tubes and adsorption/thermal desorption or systems for adsorption and subsequent analysis by gas-liquid chromatography.  The scope is restrictive to purification systems, that is those for removal of particulates, water vapour and mists the presence of which could influence or invalidate the instrument readings.  The relevant components are sample lines, sample pumps, filters and absorbers.
</t>
        </r>
        <r>
          <rPr>
            <sz val="8"/>
            <color indexed="81"/>
            <rFont val="Tahoma"/>
            <family val="2"/>
          </rPr>
          <t xml:space="preserve">
</t>
        </r>
      </text>
    </comment>
    <comment ref="I207" authorId="0" shapeId="0" xr:uid="{E9AA701E-F854-455D-B5F8-3A005B7A1CBC}">
      <text>
        <r>
          <rPr>
            <b/>
            <sz val="8"/>
            <color indexed="81"/>
            <rFont val="Tahoma"/>
            <family val="2"/>
          </rPr>
          <t>Abstract:</t>
        </r>
        <r>
          <rPr>
            <sz val="8"/>
            <color indexed="81"/>
            <rFont val="Tahoma"/>
            <family val="2"/>
          </rPr>
          <t xml:space="preserve">
</t>
        </r>
        <r>
          <rPr>
            <sz val="10"/>
            <color indexed="81"/>
            <rFont val="Tahoma"/>
            <family val="2"/>
          </rPr>
          <t xml:space="preserve">In 2006, the SP Technical Research Institute of Sweden evaluated three alarm annunciator units for Evaluation International. These were the Ronan X16/K (EI Report E1863X07), Omniflex Omni16c (EI Report E1864X07) and Ametek Rochester AN-3100D (EI Report E1865X07). In addition, SP carried out extensive EMC tests of the three alarm annunciator units and the results are published together in this Test Report for comparison purposes.
</t>
        </r>
      </text>
    </comment>
    <comment ref="I209" authorId="0" shapeId="0" xr:uid="{C89FD171-BEA9-4899-82C5-6D0192DA119A}">
      <text>
        <r>
          <rPr>
            <b/>
            <sz val="8"/>
            <color indexed="81"/>
            <rFont val="Tahoma"/>
            <family val="2"/>
          </rPr>
          <t>Abstract:</t>
        </r>
        <r>
          <rPr>
            <sz val="8"/>
            <color indexed="81"/>
            <rFont val="Tahoma"/>
            <family val="2"/>
          </rPr>
          <t xml:space="preserve">
</t>
        </r>
        <r>
          <rPr>
            <sz val="10"/>
            <color indexed="81"/>
            <rFont val="Tahoma"/>
            <family val="2"/>
          </rPr>
          <t>In this report the AMETEK ROCHESTER AN-3100D has been evaluated by performing a number of different tests and checking that the results of these tests are in accordance with the specification of the Alarm Annunciator Unit (AAU).
The main purpose of the tests is to check that the AAU is functioning correctly and that the states of the Alarm Window, Remote Buzzer and Remote Beacon changes in accordance with Table 1 during alarm annunciation, alarm accept, alarm reset and lamp test. The tests shall also check that the AAU enters a safe state when faults are detected.</t>
        </r>
        <r>
          <rPr>
            <sz val="8"/>
            <color indexed="81"/>
            <rFont val="Tahoma"/>
            <family val="2"/>
          </rPr>
          <t xml:space="preserve">
</t>
        </r>
      </text>
    </comment>
    <comment ref="I210" authorId="0" shapeId="0" xr:uid="{18A9D515-80D1-4469-BE49-D0E3285BEB05}">
      <text>
        <r>
          <rPr>
            <b/>
            <sz val="8"/>
            <color indexed="81"/>
            <rFont val="Tahoma"/>
            <family val="2"/>
          </rPr>
          <t xml:space="preserve">Abstract:
</t>
        </r>
        <r>
          <rPr>
            <sz val="10"/>
            <color indexed="81"/>
            <rFont val="Tahoma"/>
            <family val="2"/>
          </rPr>
          <t>In this report the Omniflex Omni16c has been evaluated by performing a number of different tests and checking that the results of these tests are in accordance with the specification of the Alarm Annunciator Unit (AAU).
The main purpose of the tests is to check that the AAU is functioning correctly and that the states of the Alarm Window, Remote Buzzer and Remote Beacon changes in accordance with Table 1 during alarm annunciation, alarm accept, alarm reset and lamp test. The tests shall also check that the AAU enters a safe state when faults are detected.</t>
        </r>
        <r>
          <rPr>
            <sz val="8"/>
            <color indexed="81"/>
            <rFont val="Tahoma"/>
            <family val="2"/>
          </rPr>
          <t xml:space="preserve">
</t>
        </r>
      </text>
    </comment>
    <comment ref="I211" authorId="0" shapeId="0" xr:uid="{13680EED-29BF-4373-B773-C3095B7D7AEF}">
      <text>
        <r>
          <rPr>
            <b/>
            <sz val="8"/>
            <color indexed="81"/>
            <rFont val="Tahoma"/>
            <family val="2"/>
          </rPr>
          <t xml:space="preserve">
Abstract:
I</t>
        </r>
        <r>
          <rPr>
            <sz val="10"/>
            <color indexed="81"/>
            <rFont val="Tahoma"/>
            <family val="2"/>
          </rPr>
          <t>n this report the RONAN X16/K has been evaluated by performing a number of different tests and checking that the results of these tests are in accordance with the specification of the Alarm Annunciator Unit (AAU).
The main purpose of the tests is to check that the AAU is functioning correctly and that the states of the Alarm Window and Remote Buzzer changes in accordance with Table 1 during alarm annunciation, alarm accept, alarm reset and lamp test. The tests shall also check that the AAU enters a safe state when faults are detected.</t>
        </r>
        <r>
          <rPr>
            <sz val="8"/>
            <color indexed="81"/>
            <rFont val="Tahoma"/>
            <family val="2"/>
          </rPr>
          <t xml:space="preserve">
</t>
        </r>
      </text>
    </comment>
    <comment ref="I212" authorId="0" shapeId="0" xr:uid="{4CA723A0-581E-400E-B031-3BA8C0C67512}">
      <text>
        <r>
          <rPr>
            <b/>
            <sz val="8"/>
            <color indexed="81"/>
            <rFont val="Tahoma"/>
            <family val="2"/>
          </rPr>
          <t xml:space="preserve">Abstract: 
</t>
        </r>
        <r>
          <rPr>
            <sz val="11"/>
            <color indexed="81"/>
            <rFont val="Tahoma"/>
            <family val="2"/>
          </rPr>
          <t>Laboratory Impex Systems Ltd (Lab Impex) was commissioned by Evaluation International (EI) to perform certain tests on a Yokogawa DX1006-1-4-2 DAQ Station. These tests were designed to simulate stack monitoring and typical stack monitoring equations were used. The DX1006 is a paperless chart recorder, which acquires data via analogue and digital inputs. It contains mathematics channels which can perform calculations on the acquired data and operate ‘alarm’ relays. For the purpose of this evaluation, Alpha radiation, Beta radiation, Temperature, Differential Pressure and Absolute Pressure were simulated using 0-5V analogue signals. The tests covered: input accuracy; mathematical capability; operation between 0 °C and 50 °C; Year 2000, daylight saving and leap year capabilities and relay outputs.</t>
        </r>
        <r>
          <rPr>
            <sz val="8"/>
            <color indexed="81"/>
            <rFont val="Tahoma"/>
            <family val="2"/>
          </rPr>
          <t xml:space="preserve">
</t>
        </r>
      </text>
    </comment>
    <comment ref="I213" authorId="0" shapeId="0" xr:uid="{DC121AA6-37D1-4E8F-9385-5F2AD10CA6E2}">
      <text>
        <r>
          <rPr>
            <b/>
            <sz val="8"/>
            <color indexed="81"/>
            <rFont val="Tahoma"/>
            <family val="2"/>
          </rPr>
          <t xml:space="preserve">Abstract: 
</t>
        </r>
        <r>
          <rPr>
            <sz val="10"/>
            <color indexed="81"/>
            <rFont val="Tahoma"/>
            <family val="2"/>
          </rPr>
          <t>ProSafe-RS is a programmable protection system intended for high-integrity applications, developed and manufactured by the Yokogawa Electric Corporation of Japan. Yokogawa markets their ProSafe-RS as a “SIL 3-capable” protection system, i.e. subject to proper management of the safety lifecycle and functional safety in accordance with IEC 61508 requirements, it should be possible to produce a SIL 3 protection function, with a safety integrity (PFD) of 10-3 to 10-4. This report presents findings of an audit, commissioned by Evaluation International and carried out by Risktec Solutions Ltd, to review this claim. This audit was intended to address what SIL level ProSafe-RS could achieve, given appropriate management of the safety lifecycle for any specific client application.</t>
        </r>
        <r>
          <rPr>
            <sz val="8"/>
            <color indexed="81"/>
            <rFont val="Tahoma"/>
            <family val="2"/>
          </rPr>
          <t xml:space="preserve">
</t>
        </r>
      </text>
    </comment>
    <comment ref="I215" authorId="0" shapeId="0" xr:uid="{ADBC9B5E-25A2-43E1-9D68-D867E02E9BB5}">
      <text>
        <r>
          <rPr>
            <b/>
            <sz val="12"/>
            <color indexed="81"/>
            <rFont val="Tahoma"/>
            <family val="2"/>
          </rPr>
          <t>Abstract:</t>
        </r>
        <r>
          <rPr>
            <sz val="12"/>
            <color indexed="81"/>
            <rFont val="Tahoma"/>
            <family val="2"/>
          </rPr>
          <t xml:space="preserve">
As part of a number of evaluations of multifunctional pressure and flowmeters, an evaluation was carried out on the Emerson Process Management Rosemount 3095 model.  The work also included an evaluation of the Engineering Assistant PC software used in the instrument.   The test results cover the basic measurement precision, simulated flow measurement conditions and field flow measurements using water.</t>
        </r>
        <r>
          <rPr>
            <b/>
            <sz val="8"/>
            <color indexed="81"/>
            <rFont val="Tahoma"/>
            <family val="2"/>
          </rPr>
          <t xml:space="preserve">
</t>
        </r>
        <r>
          <rPr>
            <sz val="8"/>
            <color indexed="81"/>
            <rFont val="Tahoma"/>
            <family val="2"/>
          </rPr>
          <t xml:space="preserve">
</t>
        </r>
      </text>
    </comment>
    <comment ref="I216" authorId="0" shapeId="0" xr:uid="{A6046666-57B5-40C4-B958-0731BC0C234C}">
      <text>
        <r>
          <rPr>
            <b/>
            <sz val="8"/>
            <color indexed="81"/>
            <rFont val="Tahoma"/>
            <family val="2"/>
          </rPr>
          <t xml:space="preserve">SUMMARY:
</t>
        </r>
        <r>
          <rPr>
            <sz val="10"/>
            <color indexed="81"/>
            <rFont val="Tahoma"/>
            <family val="2"/>
          </rPr>
          <t xml:space="preserve">In this report the measurement and calculation capability of Yokogawa EJX 910 has been evaluated.
Several methods can be used to measure mass flow. A common one is to use a flow restrictor (like a venturi or orifice plate) in combination with a differential pressure transmitter. The mass flow is a function of the pressure drop over the restrictor and can be calculated if proper information about dimensions and fluid is available. The flow calculation can be performed on line in a separate device (a "flow computer"), in a process computer (PLC) or similar. But it can also be performed internally in the differential pressure transmitter, if this functionality has been included. Because these devices have the possibility to measure not only differential pressure (DP), but also line pressure (P1 and P2), atmospheric pressure (P0) and temperature (T) they are sometimes called "multivariable". Today (July 2006) there are a small number of such transmitters available on the market. One of these is the transmitter evaluated in this report.
As different types and models have different functionality it is important to check the calculation capability of a selected transmitter since it is not obvious to most users what the instrument is really calculating. Roughly the process can be divided in five parts;
-Determine the relation between DP and flow for the restrictor in use at DPmax. 
-Measure DP and calculate flow rate. 
-Measure P and T. 
-Compensate (re-calculate) flow rate with respect to P and T. 
-Present result at standard temperature and pressure or as mass flow.
The Yokogawa EJX 910 was evaluated on the basis that the instrument (including its PC software) can handle steps 2 to 5 above.
</t>
        </r>
        <r>
          <rPr>
            <sz val="8"/>
            <color indexed="81"/>
            <rFont val="Tahoma"/>
            <family val="2"/>
          </rPr>
          <t xml:space="preserve">
</t>
        </r>
      </text>
    </comment>
    <comment ref="I219" authorId="0" shapeId="0" xr:uid="{71BCBA5D-C5A4-4C63-8847-FA8338041C5C}">
      <text>
        <r>
          <rPr>
            <sz val="8"/>
            <color indexed="81"/>
            <rFont val="Tahoma"/>
            <family val="2"/>
          </rPr>
          <t xml:space="preserve">
</t>
        </r>
        <r>
          <rPr>
            <b/>
            <sz val="11"/>
            <color indexed="81"/>
            <rFont val="Tahoma"/>
            <family val="2"/>
          </rPr>
          <t>Abstract:</t>
        </r>
        <r>
          <rPr>
            <sz val="11"/>
            <color indexed="81"/>
            <rFont val="Tahoma"/>
            <family val="2"/>
          </rPr>
          <t xml:space="preserve">
</t>
        </r>
        <r>
          <rPr>
            <sz val="12"/>
            <color indexed="81"/>
            <rFont val="Tahoma"/>
            <family val="2"/>
          </rPr>
          <t>The subject of this report is the evaluation of an ADMAG AXF electromagnetic flowmeter developed by Yokogawa and manufactured in Germany.
The instrument was evaluated in accordance with a test programme drawn up by CETIAT and EXERA and agreed by the manufacturer. That test programme was focussed on four aspects:
·       evaluation of the instrument performance characteristics of the flowmeter with water flowing at 20°C,
·       study of the influence of the temperature of the liquid on the response of the flowmeter,
·       study of the influence of the mounting conditions of the flowmeter on the test rig,
·       study of the influence of the electrical conductivity of the liquid on the response of the flowmeter
The ADMAG AXF flowmeter is designed to for general, industrial application. It can be used when the ambient temperature is between -20 °C and 50 °C. As for the liquid, its temperature must be between -40 °C and 130 °C and the pressure less than or equal to 40 bar. It must also be of minimum conductivity 1µS/cm.</t>
        </r>
        <r>
          <rPr>
            <sz val="11"/>
            <color indexed="81"/>
            <rFont val="Tahoma"/>
            <family val="2"/>
          </rPr>
          <t xml:space="preserve">
 </t>
        </r>
        <r>
          <rPr>
            <sz val="8"/>
            <color indexed="81"/>
            <rFont val="Tahoma"/>
            <family val="2"/>
          </rPr>
          <t xml:space="preserve">
</t>
        </r>
      </text>
    </comment>
    <comment ref="I220" authorId="0" shapeId="0" xr:uid="{3C808E28-6CE3-43DF-B3A8-C3E7008795FE}">
      <text>
        <r>
          <rPr>
            <b/>
            <sz val="11"/>
            <color indexed="81"/>
            <rFont val="Tahoma"/>
            <family val="2"/>
          </rPr>
          <t>Abstract:</t>
        </r>
        <r>
          <rPr>
            <sz val="11"/>
            <color indexed="81"/>
            <rFont val="Tahoma"/>
            <family val="2"/>
          </rPr>
          <t xml:space="preserve">
</t>
        </r>
        <r>
          <rPr>
            <sz val="12"/>
            <color indexed="81"/>
            <rFont val="Tahoma"/>
            <family val="2"/>
          </rPr>
          <t xml:space="preserve"> The subject of this report is the evaluation of an OPTIFLUX 5300 C electromagnetic flowmeter developed by Krohne and manufactured in The Netherlands.
 The instrument was evaluated in accordance with a test programme drawn up by CETIAT and EXERA and agreed by the manufacturer. That test programme was focussed on four aspects:
 ·       evaluation of the instrument performance characteristics of the flowmeter with water flowing at 20°C,
·       study of the influence of the temperature of the liquid on the response of the flowmeter,
·       study of the influence of the mounting conditions of the flowmeter on the test rig,
·       study of the influence of the electrical conductivity of the liquid on the response of the flowmeter
 The OPTIFLUX 5300 C flowmeter is designed to resist aggressive or abrasive fluids. It can be used when the ambient temperature is between -40 °C and 65 °C. As for the liquid, its temperature must be between -60 °C and 140 °C and the pressure less than or equal to 40 bar. It must also be of minimum conductivity 1µS/cm if it is cold, demineralised water.</t>
        </r>
        <r>
          <rPr>
            <sz val="11"/>
            <color indexed="81"/>
            <rFont val="Tahoma"/>
            <family val="2"/>
          </rPr>
          <t xml:space="preserve">
</t>
        </r>
      </text>
    </comment>
    <comment ref="I221" authorId="0" shapeId="0" xr:uid="{DCD34766-597E-4A7F-968F-55C2A324B996}">
      <text>
        <r>
          <rPr>
            <b/>
            <sz val="12"/>
            <color indexed="81"/>
            <rFont val="Tahoma"/>
            <family val="2"/>
          </rPr>
          <t>Abstract:</t>
        </r>
        <r>
          <rPr>
            <sz val="12"/>
            <color indexed="81"/>
            <rFont val="Tahoma"/>
            <family val="2"/>
          </rPr>
          <t xml:space="preserve">
 The subject of this report is the evaluation of a Promag 53 P electromagnetic flowmeter developed by Endress + Hauser and manufactured in France.
 The instrument was evaluated in accordance with a test programme drawn up by CETIAT and EXERA and agreed by the manufacturer. That test programme was focussed on four aspects:
 ·       evaluation of the instrument performance characteristics of the flowmeter with water flowing at 20°C,
·       study of the influence of the temperature of the liquid on the response of the flowmeter,
·       study of the influence of the mounting conditions of the flowmeter on the test rig,
·       study of the influence of the electrical conductivity of the liquid on the response of the flowmeter
The Promag 53 P flowmeter is designed for divisions of the chemical and process industries. Its housing of PFA allows use at elevated process temperatures and to withstand high thermal shock.</t>
        </r>
        <r>
          <rPr>
            <sz val="8"/>
            <color indexed="81"/>
            <rFont val="Tahoma"/>
            <family val="2"/>
          </rPr>
          <t xml:space="preserve">
</t>
        </r>
      </text>
    </comment>
    <comment ref="I226" authorId="0" shapeId="0" xr:uid="{F740C6A6-33E2-4633-B269-9E43CC44D8A9}">
      <text>
        <r>
          <rPr>
            <b/>
            <sz val="11"/>
            <color indexed="81"/>
            <rFont val="Tahoma"/>
            <family val="2"/>
          </rPr>
          <t xml:space="preserve">Abstract: </t>
        </r>
        <r>
          <rPr>
            <sz val="11"/>
            <color indexed="81"/>
            <rFont val="Tahoma"/>
            <family val="2"/>
          </rPr>
          <t xml:space="preserve">
A report as to how the Chemical and Petrochemical industry in the EU has to deal with fugitive emissions from control valves according to the EU directive IPPC (Integrated Pollution Prevention &amp; Control) 96/61/EC.</t>
        </r>
      </text>
    </comment>
    <comment ref="I231" authorId="0" shapeId="0" xr:uid="{C6A642ED-B4C6-4716-A57D-B87F609AFA99}">
      <text>
        <r>
          <rPr>
            <b/>
            <sz val="10"/>
            <color indexed="81"/>
            <rFont val="Tahoma"/>
            <family val="2"/>
          </rPr>
          <t xml:space="preserve">Abstract: </t>
        </r>
        <r>
          <rPr>
            <sz val="10"/>
            <color indexed="81"/>
            <rFont val="Tahoma"/>
            <family val="2"/>
          </rPr>
          <t xml:space="preserve">
These tests have been designed to determine the capabilities and behaviour of TDR interface measurements under the following conditions: 1. show the performance of these devices in a single phase liquids 2. determine the behavious of the instrument on an emerging top layer 3. determine the behaviour of the instrument on an emerging bottom layer 4. determine the behaviour of the instrument on separation of two liquids out of full dispersion with dominant top layer content 5. determine the behaviour of the instrument on spearation of two liquids out of full dispersion with dominant bottom layer content 6. determine the behaviour of the instrument when exposed to liquid all the way up to the process connection There are other behvioureal aspects and uncertainties that have purposely been left out of this round of tests. The two liquids used are water and paraffin oil.</t>
        </r>
        <r>
          <rPr>
            <sz val="8"/>
            <color indexed="81"/>
            <rFont val="Tahoma"/>
            <family val="2"/>
          </rPr>
          <t xml:space="preserve">
</t>
        </r>
      </text>
    </comment>
    <comment ref="I232" authorId="0" shapeId="0" xr:uid="{148EC879-5791-44E5-BC9F-FA3E94A646EA}">
      <text>
        <r>
          <rPr>
            <b/>
            <sz val="11"/>
            <color indexed="81"/>
            <rFont val="Tahoma"/>
            <family val="2"/>
          </rPr>
          <t>Abstract:</t>
        </r>
        <r>
          <rPr>
            <sz val="11"/>
            <color indexed="81"/>
            <rFont val="Tahoma"/>
            <family val="2"/>
          </rPr>
          <t xml:space="preserve">
 These tests have been designed to determine the capabilities and behaviour of TDR interface measurements under the following conditions: 1. show the performance of these devices in a single phase liquids. 2. determine the behaviour of the instrument on an emerging top layer. 3. determine the behaviour of the instrument on an emerging bottom layer. 4. determine the behaviour of the instrument on separation of two liquids out of full dispersion with dominant top layer content. 5. determine the behaviour of the instrument on separation of two liquids out of full dispersion with dominant bottom layer content. 6. determine the behaviour of the instrument when exposed to liquid all the way up to the process connection. There are other behavioural aspects and uncertainties that have purposely been left out of this round of tests. The two liquids used are water and paraffin oil.
</t>
        </r>
      </text>
    </comment>
    <comment ref="I233" authorId="0" shapeId="0" xr:uid="{5AD4D952-E2AA-40AD-BAA4-D3F1E0BC3C09}">
      <text>
        <r>
          <rPr>
            <b/>
            <sz val="11"/>
            <color indexed="81"/>
            <rFont val="Tahoma"/>
            <family val="2"/>
          </rPr>
          <t xml:space="preserve">Abstract: 
</t>
        </r>
        <r>
          <rPr>
            <sz val="11"/>
            <color indexed="81"/>
            <rFont val="Tahoma"/>
            <family val="2"/>
          </rPr>
          <t xml:space="preserve">These tests have been designed to determine the capabilities and behaviour of TDR interface measurements under the following conditions: 1. show the performance of these devices in a single phase liquids. 2. determine the behaviour of the instrument on an emerging top layer. 3. determine the behaviour of the instrument on an emerging bottom layer. 4. determine the behaviour of the instrument on separation of two liquids out of full dispersion with dominant top layer content. 5. determine the behaviour of the instrument on separation of two liquids out of full dispersion with dominant bottom layer content. 6. determine the behaviour of the instrument when exposed to liquid all the way up to the process connection. There are other behavioural aspects and uncertainties that have purposely been left out of this round of tests. The two liquids used are water and paraffin oil.
</t>
        </r>
      </text>
    </comment>
    <comment ref="I234" authorId="0" shapeId="0" xr:uid="{C68106D1-FA20-4A42-9B2C-93FFFDBDC05B}">
      <text>
        <r>
          <rPr>
            <b/>
            <sz val="8"/>
            <color indexed="81"/>
            <rFont val="Tahoma"/>
            <family val="2"/>
          </rPr>
          <t xml:space="preserve">SUMMARY:
</t>
        </r>
        <r>
          <rPr>
            <sz val="10"/>
            <color indexed="81"/>
            <rFont val="Tahoma"/>
            <family val="2"/>
          </rPr>
          <t>As part of a number of evaluations of multifunctional pressure and flowmeters, an evaluation was carried out on the ABB 267 CS model being part of the 2600 series.  The work also included an evaluation of the SMART VISION PC software used in the instrument.  The report covers the measurement and calculation capability of the 267 CS and is complemented by EI report E 1866 X 07 which provides an FEMDA and prior-use hardware assessment of the 2600T Series.</t>
        </r>
        <r>
          <rPr>
            <b/>
            <sz val="8"/>
            <color indexed="81"/>
            <rFont val="Tahoma"/>
            <family val="2"/>
          </rPr>
          <t xml:space="preserve">
</t>
        </r>
        <r>
          <rPr>
            <sz val="8"/>
            <color indexed="81"/>
            <rFont val="Tahoma"/>
            <family val="2"/>
          </rPr>
          <t xml:space="preserve">
</t>
        </r>
      </text>
    </comment>
    <comment ref="I237" authorId="0" shapeId="0" xr:uid="{18F126AA-5192-4881-86E6-2FB5AA39C9E2}">
      <text>
        <r>
          <rPr>
            <b/>
            <sz val="10"/>
            <color indexed="81"/>
            <rFont val="Tahoma"/>
            <family val="2"/>
          </rPr>
          <t xml:space="preserve">Abstract: </t>
        </r>
        <r>
          <rPr>
            <sz val="10"/>
            <color indexed="81"/>
            <rFont val="Tahoma"/>
            <family val="2"/>
          </rPr>
          <t xml:space="preserve">
The HIM HART loop Interface and Monitor extracts useful information from multivariable transmitters and converts HART digital data to a 4-20ma Signal. The evaluation was not a full evaluation and was confined to the firmware only. The version of firmware evaluated was v3. The manufacturer is Moore Industries and the evaluation was carried out at their offices in Crawley, UK and at Cygnet’s offices in Scotland. The evaluation was carried out against British Energy’s “Guidelines for the Assessment of Software Having Only a Modest Integrity Target”.</t>
        </r>
        <r>
          <rPr>
            <sz val="8"/>
            <color indexed="81"/>
            <rFont val="Tahoma"/>
            <family val="2"/>
          </rPr>
          <t xml:space="preserve">
</t>
        </r>
      </text>
    </comment>
    <comment ref="I238" authorId="0" shapeId="0" xr:uid="{BB9830D1-0800-4539-A7A0-013E0C6B90AE}">
      <text>
        <r>
          <rPr>
            <b/>
            <sz val="10"/>
            <color indexed="81"/>
            <rFont val="Tahoma"/>
            <family val="2"/>
          </rPr>
          <t xml:space="preserve">Abstract: </t>
        </r>
        <r>
          <rPr>
            <sz val="10"/>
            <color indexed="81"/>
            <rFont val="Tahoma"/>
            <family val="2"/>
          </rPr>
          <t xml:space="preserve">
In 2005, Evaluation International (EI) Members requested the independent evaluation of a number of multivariable flow transmitters. At the time of writing, the SP Laboratory in Sweden has been commissioned to carry out evaluations of the Emerson Model 3095 MV and the ABB Model 267 transmitters. At the same time, the EI sister laboratory, WIB in The Netherlands, is arranging an independent evaluation of the Yokogawa EJX 910A. These three evaluation reports will be published in 2006 and made available to EI members. In the meantime, a survey of multivariable flow transmitters has been carried out with emphasis on models of known interest to EI members. The instruments reviewed are: ABB 267CR Emerson 3095 MVC Flow Technology SFT Smart Flow Transmitter Honeywell SMV Smart Multivariable Flow Transmitter Yamatake ST 3000 Smart Multivariable Flow Transmitter Yokogawa EJX 910A</t>
        </r>
        <r>
          <rPr>
            <sz val="8"/>
            <color indexed="81"/>
            <rFont val="Tahoma"/>
            <family val="2"/>
          </rPr>
          <t xml:space="preserve">
</t>
        </r>
      </text>
    </comment>
    <comment ref="I239" authorId="0" shapeId="0" xr:uid="{5402C2D5-5C93-4DE0-9712-1A525E395796}">
      <text>
        <r>
          <rPr>
            <b/>
            <sz val="10"/>
            <color indexed="81"/>
            <rFont val="Tahoma"/>
            <family val="2"/>
          </rPr>
          <t xml:space="preserve">Abstract: 
</t>
        </r>
        <r>
          <rPr>
            <sz val="10"/>
            <color indexed="81"/>
            <rFont val="Tahoma"/>
            <family val="2"/>
          </rPr>
          <t>This selection guide has been prepared in response to a proposal from the International Instrument Users’ Association for a survey of the range of instrumentation available for “Advanced Smoke Detectors for Workplace and Commercial Applications”. The survey includes a summary of the principles of operation of the available equipment, a guide to selection, a list of the National and International standards which have been identified and a glossary of terms and abbreviations which are used in the document. The survey also provides collated tables of characteristics of sensors for detection of smoke which have been compiled principally from a study of technical and commercial information available on websites of manufacturers and distributors, supplemented by any information provided directly by manufacturers.</t>
        </r>
        <r>
          <rPr>
            <sz val="8"/>
            <color indexed="81"/>
            <rFont val="Tahoma"/>
            <family val="2"/>
          </rPr>
          <t xml:space="preserve">
</t>
        </r>
      </text>
    </comment>
    <comment ref="I240" authorId="0" shapeId="0" xr:uid="{89EBB743-3294-4891-B6ED-B3FDFD9AB22A}">
      <text>
        <r>
          <rPr>
            <b/>
            <sz val="11"/>
            <color indexed="81"/>
            <rFont val="Tahoma"/>
            <family val="2"/>
          </rPr>
          <t xml:space="preserve">Abstract: 
</t>
        </r>
        <r>
          <rPr>
            <sz val="11"/>
            <color indexed="81"/>
            <rFont val="Tahoma"/>
            <family val="2"/>
          </rPr>
          <t>This selection guide has been prepared in response to a proposal from the International Instrument Users’ Association for a survey of the range of instrumentation available for Hydrogen Detectors for Leak and Explosion Hazards. The survey includes a summary of the principles of operation of the available equipment, a guide to selection, a list of the few National and International standards in existence, and a small number of other complementary standards which are considered to be of interest relative to the subject.</t>
        </r>
        <r>
          <rPr>
            <sz val="8"/>
            <color indexed="81"/>
            <rFont val="Tahoma"/>
            <family val="2"/>
          </rPr>
          <t xml:space="preserve">
</t>
        </r>
      </text>
    </comment>
    <comment ref="I241" authorId="0" shapeId="0" xr:uid="{F3545BE3-B12E-4494-BF23-E5D8F4E78A0E}">
      <text>
        <r>
          <rPr>
            <b/>
            <sz val="10"/>
            <color indexed="81"/>
            <rFont val="Tahoma"/>
            <family val="2"/>
          </rPr>
          <t xml:space="preserve">Abstract: 
</t>
        </r>
        <r>
          <rPr>
            <sz val="10"/>
            <color indexed="81"/>
            <rFont val="Tahoma"/>
            <family val="2"/>
          </rPr>
          <t>This selection guide has been prepared in response to a proposal from the International Instrument Users’ Association for a survey of the range of instrumentation available for Nitrogen Oxides (NOx) Monitors for the Workplace. This survey includes a summary of the principles of operation of the available equipment, a guide to selection, applications, a list of National and International standards, and other complementary standards which are considered to be of interest relative to the subject, a brief bibliography and a glossary of terms and abbreviations which are used in the document. Also provided are collated tables of characteristics of sensors and complete instruments which have been compiled from a study of technical and commercial literature provided by manufacturers and their agents and sales representatives on request, examination of information available on websites and information provided directly by manufacturers.</t>
        </r>
        <r>
          <rPr>
            <sz val="8"/>
            <color indexed="81"/>
            <rFont val="Tahoma"/>
            <family val="2"/>
          </rPr>
          <t xml:space="preserve">
</t>
        </r>
      </text>
    </comment>
    <comment ref="I242" authorId="0" shapeId="0" xr:uid="{BAAF12BF-0F45-4887-9564-1619662294DC}">
      <text>
        <r>
          <rPr>
            <b/>
            <sz val="10"/>
            <color indexed="81"/>
            <rFont val="Tahoma"/>
            <family val="2"/>
          </rPr>
          <t xml:space="preserve">Abstract: 
</t>
        </r>
        <r>
          <rPr>
            <sz val="11"/>
            <color indexed="81"/>
            <rFont val="Tahoma"/>
            <family val="2"/>
          </rPr>
          <t xml:space="preserve">This selection guide has been prepared in response to a proposal from the International Instrument Users’ Association for a survey of the range of instrumentation available for Infrared Monitors for Flammable Gas Detection in HVAC Ducts. This report includes a summary of the principles of operation of the available equipment, a guide to selection, applications including comments, but not advice, on the best siting of the detectors, a list of National and International standards, which includes those directly relevant to measurements in ducts and other complementary standards which are considered to be of interest relative to the subject, collated tables in instrument characteristics and contact details of the suppliers. </t>
        </r>
        <r>
          <rPr>
            <sz val="8"/>
            <color indexed="81"/>
            <rFont val="Tahoma"/>
            <family val="2"/>
          </rPr>
          <t xml:space="preserve">
</t>
        </r>
      </text>
    </comment>
    <comment ref="I243" authorId="0" shapeId="0" xr:uid="{49D28B42-8A10-4FCD-BD48-D27295D3DD3D}">
      <text>
        <r>
          <rPr>
            <b/>
            <sz val="10"/>
            <color indexed="81"/>
            <rFont val="Tahoma"/>
            <family val="2"/>
          </rPr>
          <t xml:space="preserve">Abstract: </t>
        </r>
        <r>
          <rPr>
            <sz val="10"/>
            <color indexed="81"/>
            <rFont val="Tahoma"/>
            <family val="2"/>
          </rPr>
          <t xml:space="preserve">
This selection guide has been prepared in response to a proposal from the International Instrument Users’ Association for a survey of the range of instrumentation available for Infrared Monitors for Flammable Gas Detection in HVAC Ducts. This report includes a summary of the principles of operation of the available equipment, a guide to selection, applications including comments, but not advice, on the best siting of the detectors, a list of National and International standards, which includes those directly relevant to measurements in ducts and other complementary standards which are considered to be of interest relative to the subject, collated tables in instrument characteristics and contact details of the suppliers.</t>
        </r>
        <r>
          <rPr>
            <sz val="8"/>
            <color indexed="81"/>
            <rFont val="Tahoma"/>
            <family val="2"/>
          </rPr>
          <t xml:space="preserve">
</t>
        </r>
      </text>
    </comment>
    <comment ref="I244" authorId="0" shapeId="0" xr:uid="{F5E9108A-8C04-4005-87D1-B33A780F0458}">
      <text>
        <r>
          <rPr>
            <b/>
            <sz val="12"/>
            <color indexed="81"/>
            <rFont val="Tahoma"/>
            <family val="2"/>
          </rPr>
          <t>Abstract:</t>
        </r>
        <r>
          <rPr>
            <sz val="12"/>
            <color indexed="81"/>
            <rFont val="Tahoma"/>
            <family val="2"/>
          </rPr>
          <t xml:space="preserve">  
This document provides advice for those wishing to select and use instruments for measuring temperature. It introduces the main concepts of temperature measurement, together with terms and definitions. The main categories of measuring instrument are discussed as well as principal selection criteria; general parameters associated with each instrument type are identified, together with known pros and cons. An example instrument specification will be given, and a limited selection of market-leading UK manufacturers are be listed.</t>
        </r>
        <r>
          <rPr>
            <sz val="8"/>
            <color indexed="81"/>
            <rFont val="Tahoma"/>
            <family val="2"/>
          </rPr>
          <t xml:space="preserve">
</t>
        </r>
      </text>
    </comment>
    <comment ref="I245" authorId="0" shapeId="0" xr:uid="{FD99951C-DD07-48AC-96D2-73A9460D3BC6}">
      <text>
        <r>
          <rPr>
            <b/>
            <sz val="10"/>
            <color indexed="81"/>
            <rFont val="Tahoma"/>
            <family val="2"/>
          </rPr>
          <t xml:space="preserve">Abstract: </t>
        </r>
        <r>
          <rPr>
            <b/>
            <sz val="8"/>
            <color indexed="81"/>
            <rFont val="Tahoma"/>
            <family val="2"/>
          </rPr>
          <t xml:space="preserve">
</t>
        </r>
        <r>
          <rPr>
            <sz val="11"/>
            <color indexed="81"/>
            <rFont val="Tahoma"/>
            <family val="2"/>
          </rPr>
          <t>This Report describes a series of tests and associated results in order to demonstrate the compatibility of the Hawke TRUNKGUARD™ Electronic Device Couplers with Emerson DeltaV Foundation Fieldbus communications networks. The system under test used a DeltaV Series 2 H1 card connected to a total of 16 fieldbus devices through two Hawke TG208-DIN. For the purposes of the test, the segment was powered by an Emerson-approved power supply unit. 1000ft of Kerpenwek Fieldbus Type A cable was used within the test circuit. The TG-208-DIN was selected as representative of the Trunkguard range and as such this report is applicable to all devices in the TG-200 series. Correct system operation was verified by measuring communications signals at various points, and monitoring DeltaV diagnostics/FBT-3 readings under a variety of segment loading, short-circuit (spur and trunk) faults and segment termination conditions. Additional extreme temperature (-40°C and +70°C) performance tests were conducted using an environmental chamber to verify correct operation of the TG short-circuit protection circuit and the auto-termination circuit.</t>
        </r>
        <r>
          <rPr>
            <sz val="8"/>
            <color indexed="81"/>
            <rFont val="Tahoma"/>
            <family val="2"/>
          </rPr>
          <t xml:space="preserve">
</t>
        </r>
      </text>
    </comment>
    <comment ref="I247" authorId="0" shapeId="0" xr:uid="{2B5332CD-5D2E-44B5-BF85-1023CAF48581}">
      <text>
        <r>
          <rPr>
            <b/>
            <sz val="8"/>
            <color indexed="81"/>
            <rFont val="Tahoma"/>
            <family val="2"/>
          </rPr>
          <t xml:space="preserve">Abstract: 
</t>
        </r>
        <r>
          <rPr>
            <sz val="11"/>
            <color indexed="81"/>
            <rFont val="Tahoma"/>
            <family val="2"/>
          </rPr>
          <t>This report describes the evaluation of a Bronkhorst Type F-111C-AGB digital flowmeter manufactured in The Netherlands. The flowmeter was evaluated in accordance with a test programme reference T 3829 X 04 drawn up by LNE and the EXERA Technical Committee and agreed by the manufacturer. That programme was established on the basis of the Standard NF EN 60770-1, “Transmitters for use in industrial-process control systems – Part 1: Methods for performance evaluation”. The tests were carried out on the flowmeter according to the following schedule. • Initial accuracy test. • Influence of temperature of gas and ambient temperature in combination on the mass flow. • Influence of the line pressure of the gas on the mass flow. • Influence of the position of the flowmeter on the mass flow.</t>
        </r>
        <r>
          <rPr>
            <sz val="8"/>
            <color indexed="81"/>
            <rFont val="Tahoma"/>
            <family val="2"/>
          </rPr>
          <t xml:space="preserve">
</t>
        </r>
      </text>
    </comment>
    <comment ref="I248" authorId="0" shapeId="0" xr:uid="{AC2FCD55-89CF-4655-9362-169E2F53757D}">
      <text>
        <r>
          <rPr>
            <b/>
            <sz val="8"/>
            <color indexed="81"/>
            <rFont val="Tahoma"/>
            <family val="2"/>
          </rPr>
          <t xml:space="preserve">Abstract: 
</t>
        </r>
        <r>
          <rPr>
            <sz val="12"/>
            <color indexed="81"/>
            <rFont val="Tahoma"/>
            <family val="2"/>
          </rPr>
          <t>This report describes the evaluation of a Bronkhorst Type F-111C-HGD analogue flowmeter manufactured in The Netherlands. The flowmeter was evaluated in accordance with a test programme reference T 3829 X 04 drawn up by LNE and the EXERA Technical Committee and agreed by the manufacturer. That programme was established on the basis of the Standard NF EN 60770-1, “Transmitters for use in industrial-process control systems – Part 1: Methods for performance evaluation”. The tests were carried out on the flowmeter according to the following schedule. • Initial accuracy test. • Influence of temperature of gas and ambient temperature in combination on the mass flow. • Influence of the line pressure of the gas on the mass flow. • Influence of the position of the flowmeter on the mass flow.</t>
        </r>
      </text>
    </comment>
    <comment ref="I250" authorId="0" shapeId="0" xr:uid="{4B23DE96-1861-45C1-9E60-DEFFA3C12BE6}">
      <text>
        <r>
          <rPr>
            <b/>
            <sz val="8"/>
            <color indexed="81"/>
            <rFont val="Tahoma"/>
            <family val="2"/>
          </rPr>
          <t xml:space="preserve">Abstract: 
</t>
        </r>
        <r>
          <rPr>
            <sz val="12"/>
            <color indexed="81"/>
            <rFont val="Tahoma"/>
            <family val="2"/>
          </rPr>
          <t>This report describes the evaluation of a Hastings Type HFM-D-300 analogue flowmeter manufactured in USA. The flowmeter was evaluated in accordance with a test programme reference T 3829 X 04 drawn up by LNE and the EXERA Technical Committee and agreed by the manufacturer. That programme was established on the basis of the Standard NF EN 60770-1, “Transmitters for use in industrial-process control systems – Part 1: Methods for performance evaluation”. The tests were carried out on the flowmeter according to the following schedule. • Initial accuracy test. • Influence of temperature of gas and ambient temperature in combination on the mass flow. • Influence of the line pressure of the gas on the mass flow. • Influence of the position of the flowmeter on the mass flow.</t>
        </r>
        <r>
          <rPr>
            <sz val="8"/>
            <color indexed="81"/>
            <rFont val="Tahoma"/>
            <family val="2"/>
          </rPr>
          <t xml:space="preserve">
</t>
        </r>
      </text>
    </comment>
    <comment ref="I251" authorId="0" shapeId="0" xr:uid="{8332332B-2B84-43D3-8089-C488346A47B6}">
      <text>
        <r>
          <rPr>
            <b/>
            <sz val="8"/>
            <color indexed="81"/>
            <rFont val="Tahoma"/>
            <family val="2"/>
          </rPr>
          <t xml:space="preserve">Abstract: 
</t>
        </r>
        <r>
          <rPr>
            <sz val="12"/>
            <color indexed="81"/>
            <rFont val="Tahoma"/>
            <family val="2"/>
          </rPr>
          <t xml:space="preserve">This report describes the evaluation of a Hastings Type HFM-300 analogue flowmeter manufactured in USA. The flowmeter was evaluated in accordance with a test programme reference T 3829 X 04 drawn up by LNE and the EXERA Technical Committee and agreed by the manufacturer. That programme was established on the basis of the Standard NF EN 60770-1, “Transmitters for use in industrial-process control systems – Part 1: Methods for performance evaluation”. The tests were carried out on the flowmeter according to the following schedule. • Initial accuracy test. • Influence of temperature of gas and ambient temperature in combination on the mass flow. • Influence of the line pressure of the gas on the mass flow. • Influence of the position of the flowmeter on the mass flow.
</t>
        </r>
      </text>
    </comment>
    <comment ref="I253" authorId="0" shapeId="0" xr:uid="{1BABC1F9-BDD7-495E-8454-4E27A8362376}">
      <text>
        <r>
          <rPr>
            <b/>
            <sz val="11"/>
            <color indexed="81"/>
            <rFont val="Tahoma"/>
            <family val="2"/>
          </rPr>
          <t xml:space="preserve">Abstract: </t>
        </r>
        <r>
          <rPr>
            <sz val="11"/>
            <color indexed="81"/>
            <rFont val="Tahoma"/>
            <family val="2"/>
          </rPr>
          <t xml:space="preserve">
This report describes the evaluation of five of type Deltabar S PMD 75 differential pressure transmitters manufactured in Germany. The pressure transmitters were evaluated in accordance with a test programme reference T 3817 X 04 drawn up by LNE and the EXERA Technical Committee and agreed by the manufacturer. That programme was established on the basis of the Standard IEC 60770 (French Standard NF 46-303), “Methods for performance evaluation of transmitters for use in industrial-process control systems”. The evaluation has provided two sets of data: • 4-20 mA analogue signal for all of the tests • HART digital signal for the initial performance tests and the tests relative to the unique configuration function</t>
        </r>
        <r>
          <rPr>
            <sz val="8"/>
            <color indexed="81"/>
            <rFont val="Tahoma"/>
            <family val="2"/>
          </rPr>
          <t xml:space="preserve">
</t>
        </r>
      </text>
    </comment>
    <comment ref="I254" authorId="2" shapeId="0" xr:uid="{96FB90C0-47C2-4183-8634-17DEE2AB6501}">
      <text>
        <r>
          <rPr>
            <b/>
            <sz val="8"/>
            <color indexed="81"/>
            <rFont val="Tahoma"/>
            <family val="2"/>
          </rPr>
          <t xml:space="preserve">Abstract: 
</t>
        </r>
        <r>
          <rPr>
            <sz val="10"/>
            <color indexed="81"/>
            <rFont val="Tahoma"/>
            <family val="2"/>
          </rPr>
          <t xml:space="preserve">This report describes the evaluation of five of type DP Harp EJA 110 A differential pressure transmitters manufactured in Japan. The pressure transmitters were evaluated in accordance with a test programme reference T 3817 X 04 drawn up my LNE and the EXERA Technical Committee and agreed by the manufacturer. That programme was established on the basis of the Standard IEC 60770 (French Standard NF 46-303, “Methods for performance evaluation of transmitters for use in industrial-process control systems”. The evaluation has provided two sets of data: • 4-20 mA analogue signal for all of the tests • HART digital signal for the initial performance tests and the tests relative to the unique configuration function </t>
        </r>
        <r>
          <rPr>
            <sz val="8"/>
            <color indexed="81"/>
            <rFont val="Tahoma"/>
            <family val="2"/>
          </rPr>
          <t xml:space="preserve">
</t>
        </r>
      </text>
    </comment>
    <comment ref="I255" authorId="0" shapeId="0" xr:uid="{7684FCEB-E08A-44CC-9C24-A477551F0530}">
      <text>
        <r>
          <rPr>
            <b/>
            <sz val="10"/>
            <color indexed="81"/>
            <rFont val="Tahoma"/>
            <family val="2"/>
          </rPr>
          <t xml:space="preserve">Abstract: </t>
        </r>
        <r>
          <rPr>
            <sz val="10"/>
            <color indexed="81"/>
            <rFont val="Tahoma"/>
            <family val="2"/>
          </rPr>
          <t xml:space="preserve">
This report describes the evaluation of five of type 3051 differential pressure transmitters manufactured in USA. The pressure transmitters were evaluated in accordance with a test programme reference T 3817 X 04 drawn up by LNE and the EXERA Technical Committee and agreed by the manufacturer. That programme was established on the basis of the Standard IEC 60770 (French Standard NF 46-303), “Methods for performance evaluation of transmitters for use in industrial-process control systems”. The evaluation has provided two sets of data: • 4-20 mA analogue signal for all of the tests • HART digital signal for the initial performance tests and the tests relative to the unique configuration function</t>
        </r>
        <r>
          <rPr>
            <sz val="8"/>
            <color indexed="81"/>
            <rFont val="Tahoma"/>
            <family val="2"/>
          </rPr>
          <t xml:space="preserve">
</t>
        </r>
      </text>
    </comment>
    <comment ref="I256" authorId="0" shapeId="0" xr:uid="{0D1C062D-3F37-4BFD-80A4-ED83DC8E37EA}">
      <text>
        <r>
          <rPr>
            <b/>
            <sz val="11"/>
            <color indexed="81"/>
            <rFont val="Tahoma"/>
            <family val="2"/>
          </rPr>
          <t xml:space="preserve">Abstract: 
</t>
        </r>
        <r>
          <rPr>
            <sz val="11"/>
            <color indexed="81"/>
            <rFont val="Tahoma"/>
            <family val="2"/>
          </rPr>
          <t xml:space="preserve">This report describes the evaluation of five of type 2010TD differential pressure transmitters manufactured in Germany. The pressure transmitters were evaluated in accordance with a test programme reference T 3817 X 04 drawn up by LNE and the EXERA Technical Committee and agreed by the manufacturer. That programme was established on the basis of the Standard IEC 60770 (French Standard NF 46-303), “Methods for performance evaluation of transmitters for use in industrial-process control systems”. The evaluation has provided two sets of data: • 4-20 mA analogue signal for all of the tests • HART digital signal for the initial performance tests and the tests relative to the unique configuration function
</t>
        </r>
      </text>
    </comment>
    <comment ref="I257" authorId="0" shapeId="0" xr:uid="{D08BA5AF-425D-450A-AFFB-95F9423CBEBB}">
      <text>
        <r>
          <rPr>
            <sz val="8"/>
            <color indexed="81"/>
            <rFont val="Tahoma"/>
            <family val="2"/>
          </rPr>
          <t xml:space="preserve">
</t>
        </r>
        <r>
          <rPr>
            <b/>
            <sz val="11"/>
            <color indexed="81"/>
            <rFont val="Tahoma"/>
            <family val="2"/>
          </rPr>
          <t xml:space="preserve">Abstract: </t>
        </r>
        <r>
          <rPr>
            <sz val="11"/>
            <color indexed="81"/>
            <rFont val="Tahoma"/>
            <family val="2"/>
          </rPr>
          <t xml:space="preserve">
This selection guide for apparatus for continuous measurement of turbidity is intended for designers, producers and users of industrial installations mentioned below, considering the following administrative procedures: Water relative to food: - Water treatment works - Food industries - Pharmaceuticals Industrial waters: - Chemicals - Petrochemicals - Heating - Factory owners This guide covers fixed and mobile equipment, in line or in a bypass, whether or not transported, with exclusion of laboratory apparatus and apparatus not executing their removal. They are intended for installation on sites for use to control waters: • of processes (petrochemical, chemical etc) • discharges • surface water • rainwater • ground water These waters may be : - on free surface or in a channel - flowing or static - at fixed or variable level flowing under influence of gravity or under pressure.</t>
        </r>
      </text>
    </comment>
    <comment ref="I258" authorId="0" shapeId="0" xr:uid="{90F7F283-F308-40E7-AA18-1C64CF43B8BA}">
      <text>
        <r>
          <rPr>
            <b/>
            <sz val="10"/>
            <color indexed="81"/>
            <rFont val="Tahoma"/>
            <family val="2"/>
          </rPr>
          <t xml:space="preserve">Abstract: </t>
        </r>
        <r>
          <rPr>
            <sz val="10"/>
            <color indexed="81"/>
            <rFont val="Tahoma"/>
            <family val="2"/>
          </rPr>
          <t xml:space="preserve">
This report deals with the evaluation of a digital valve controller Series Logix 3200IQ, manufactured by Flowserve Corporation, USA. The instrument is a standard production model. The instrument was evaluated according to a test programme drawn up by the WIB project team and TNO, and accepted by the manufacturer. It was decided for reasons of speed and reduction of costs that the evaluation should follow an audit scheme to be executed by an independent TNO employee. This scheme comprised: Decision on a test programme Performance of tests by manufacturer Audit of TNO employee comprising: study of data and test procedures, inspection of test set-ups, witnessing of tests and test procedures by TNO at manufacturer, random sample testing by TNO at manufacturer, and execution of tests at TNO.</t>
        </r>
        <r>
          <rPr>
            <sz val="8"/>
            <color indexed="81"/>
            <rFont val="Tahoma"/>
            <family val="2"/>
          </rPr>
          <t xml:space="preserve">
</t>
        </r>
      </text>
    </comment>
    <comment ref="I259" authorId="0" shapeId="0" xr:uid="{9AE4E10F-A0D4-4C28-97E5-D92C4405021E}">
      <text>
        <r>
          <rPr>
            <b/>
            <sz val="10"/>
            <color indexed="81"/>
            <rFont val="Tahoma"/>
            <family val="2"/>
          </rPr>
          <t xml:space="preserve">Abstract: </t>
        </r>
        <r>
          <rPr>
            <b/>
            <sz val="8"/>
            <color indexed="81"/>
            <rFont val="Tahoma"/>
            <family val="2"/>
          </rPr>
          <t xml:space="preserve">
</t>
        </r>
        <r>
          <rPr>
            <sz val="11"/>
            <color indexed="81"/>
            <rFont val="Tahoma"/>
            <family val="2"/>
          </rPr>
          <t>This report describes the evaluation of the iTEMP HART TMT 162 field transmitters for temperature. They are standard production models, manufactured by Endress &amp; Hauser Wetzer GmbH &amp; Co. KG in Germany. The instruments were evaluated in accordance with the WIB Test Programme for Temperature Transmitters, version May 2003. Some tests of the programme were replaced by Aggrevated tests of which the severity exceeded the levels of the standard WIB tests. Instrument #1, configured for thermocouple input, was evaluated according to the complete programme. Instrument #2, configured for resistance thermometer input, was evaluated with a limited number of tests.</t>
        </r>
        <r>
          <rPr>
            <sz val="8"/>
            <color indexed="81"/>
            <rFont val="Tahoma"/>
            <family val="2"/>
          </rPr>
          <t xml:space="preserve">
</t>
        </r>
      </text>
    </comment>
    <comment ref="I260" authorId="0" shapeId="0" xr:uid="{BFA7FF07-7FBB-4C6E-A95D-5E2073042AB5}">
      <text>
        <r>
          <rPr>
            <b/>
            <sz val="10"/>
            <color indexed="81"/>
            <rFont val="Tahoma"/>
            <family val="2"/>
          </rPr>
          <t xml:space="preserve">Abstract: </t>
        </r>
        <r>
          <rPr>
            <sz val="10"/>
            <color indexed="81"/>
            <rFont val="Tahoma"/>
            <family val="2"/>
          </rPr>
          <t xml:space="preserve">
This test report describes the results of three environmental tests for a 10-channel Fieldbus Segment Protector, type R1-SP-N10 and an 8-channel Fieldbus Segment Protector, type R-JBSC-8. Both are manufactured by the Pepperl+Fuchs Group in Germany. The environmental tests were: Ambient temperature test (-40 degrees C and +75 degrees C), Ambient humidity test (40 degrees C at 95% r.h.) and Temperature cycling test (100 cycles between 0 degrees C and 75 degrees C). A Performance test for the short-circuit protection was also included. The test programme was drawn up by TNO and based on requirments from the customer and on Standard IEC 60068-2. The test set-up included four field devices for generation of suitable input signals and a power conditioner. All instruments were manufactured by Pepperl+Fuchs. The field devices and the power conditioner were not subjtted to the tests. All units were interconnected with short cables. The measured data was transferred to a laptop PC via a PCMCIA card.
</t>
        </r>
      </text>
    </comment>
    <comment ref="I261" authorId="0" shapeId="0" xr:uid="{66E05A32-AA0C-4A14-9198-396FF1198B4E}">
      <text>
        <r>
          <rPr>
            <b/>
            <sz val="10"/>
            <color indexed="81"/>
            <rFont val="Tahoma"/>
            <family val="2"/>
          </rPr>
          <t xml:space="preserve">Abstract: </t>
        </r>
        <r>
          <rPr>
            <sz val="10"/>
            <color indexed="81"/>
            <rFont val="Tahoma"/>
            <family val="2"/>
          </rPr>
          <t xml:space="preserve">
This test programme was set up to improve the insight on the performance of the modern pressure transmitters in combination with the latest remote seal designs. The programme is focussed on the accuracy and reponse time performance under environmental and process temperature conditions, often encountered. Also the effect of process behaviour, like boiling and fouling were tested. The goal of the test programme was to provide quantitative results to describe the temperature effects and time response of remote seals.</t>
        </r>
        <r>
          <rPr>
            <sz val="8"/>
            <color indexed="81"/>
            <rFont val="Tahoma"/>
            <family val="2"/>
          </rPr>
          <t xml:space="preserve">
</t>
        </r>
      </text>
    </comment>
    <comment ref="I262" authorId="0" shapeId="0" xr:uid="{0D294F68-09EB-4404-A0B1-57EB53347ABA}">
      <text>
        <r>
          <rPr>
            <b/>
            <sz val="10"/>
            <color indexed="81"/>
            <rFont val="Tahoma"/>
            <family val="2"/>
          </rPr>
          <t xml:space="preserve">Abstract: </t>
        </r>
        <r>
          <rPr>
            <b/>
            <sz val="8"/>
            <color indexed="81"/>
            <rFont val="Tahoma"/>
            <family val="2"/>
          </rPr>
          <t xml:space="preserve">
</t>
        </r>
        <r>
          <rPr>
            <sz val="11"/>
            <color indexed="81"/>
            <rFont val="Tahoma"/>
            <family val="2"/>
          </rPr>
          <t>On behalf of the International Instrument Users' Association (WIB) a project """"Survey of Process Gas Chromatographs"""" was defined. This report is a survey of process gas chromatographs (PGC) in 2005 and replaces the report """"Assessment of Process Gas Chromatography"""" report no: S 2698. The goal of this survey is to provide information to potential users in PGC's applications and installations to facilitate making a selection. The information is based upon experience by other users as well as on the gathered manufacturer's specifications. This survey reports the results of the user's findings. Some additional information has been gathered by discussions with users and the project team. The manufacturer's data is presented as received from the manufacturers.</t>
        </r>
        <r>
          <rPr>
            <sz val="10"/>
            <color indexed="81"/>
            <rFont val="Tahoma"/>
            <family val="2"/>
          </rPr>
          <t xml:space="preserve">
</t>
        </r>
      </text>
    </comment>
    <comment ref="I263" authorId="0" shapeId="0" xr:uid="{E4F8F5E4-DA8D-4EF7-BAE9-5992CAC8E9CB}">
      <text>
        <r>
          <rPr>
            <b/>
            <sz val="10"/>
            <color indexed="81"/>
            <rFont val="Tahoma"/>
            <family val="2"/>
          </rPr>
          <t xml:space="preserve">Abstract: </t>
        </r>
        <r>
          <rPr>
            <sz val="10"/>
            <color indexed="81"/>
            <rFont val="Tahoma"/>
            <family val="2"/>
          </rPr>
          <t xml:space="preserve">
This test programme is set up to improve the insight on the performance of the modern pressure transmitters in combination with the latest remote seal designs. The programme is focused on the accuracy and response time performance under environmental and process temperature conditions, often encountered. Also the effect of process behaviour, like boiling and fouling, is tested.
</t>
        </r>
      </text>
    </comment>
    <comment ref="I264" authorId="0" shapeId="0" xr:uid="{EAD891AC-64D5-4C11-82B4-A6F3172CBC0B}">
      <text>
        <r>
          <rPr>
            <b/>
            <sz val="10"/>
            <color indexed="81"/>
            <rFont val="Tahoma"/>
            <family val="2"/>
          </rPr>
          <t xml:space="preserve">Abstract: </t>
        </r>
        <r>
          <rPr>
            <sz val="10"/>
            <color indexed="81"/>
            <rFont val="Tahoma"/>
            <family val="2"/>
          </rPr>
          <t xml:space="preserve">
Coriolis meters have a long history in measuring direct mass flow rates with high accuracy. In the past they did have their specific problems and limitations. The most important of these limitations were sensitivity for mechanical stress, cavitation in the meter due to the construction, and the limited (low) density range (eg. for low pressure gases). New lines of Coriolis mass meters are developed and manufacturers claim that those new instruments do overcome the historic limitations. In spite of the fact that most manufacturers are now capable of proving their specifications, still many questions, application related, are open and not fully answered in those specifications. That is why the WIB Workgroup Flow developed an extensive test programme for Coriolis mass meters. Krohne has introduced a new family of Coriolis straight tube mass flow meters, designed to overcome those limitations traditionally associated with these meters. Three different tube materials are offered: Titanium, Hastelloy and Stainless Steel. A wide range of process connections is possible. It is claimed that there is little or no pipe-stress limitations imposed on the installation of the meter.
</t>
        </r>
        <r>
          <rPr>
            <sz val="8"/>
            <color indexed="81"/>
            <rFont val="Tahoma"/>
            <family val="2"/>
          </rPr>
          <t xml:space="preserve">
</t>
        </r>
      </text>
    </comment>
    <comment ref="I265" authorId="0" shapeId="0" xr:uid="{226F7505-3A35-4AF7-981B-0CAF6C2EC216}">
      <text>
        <r>
          <rPr>
            <b/>
            <sz val="12"/>
            <color indexed="81"/>
            <rFont val="Tahoma"/>
            <family val="2"/>
          </rPr>
          <t>Abstract:</t>
        </r>
        <r>
          <rPr>
            <sz val="12"/>
            <color indexed="81"/>
            <rFont val="Tahoma"/>
            <family val="2"/>
          </rPr>
          <t xml:space="preserve"> 
This is the 3rd in a series of tests to evaluate the use of (low-cost) preferably 2-wire 4-20mA radar level measurement as a ""drop-in"" replacement for side gauge mounted instruments like displacers and float systems. The results of the previous series can be found in WIB reports T2722 to 2726 and T2735 to 2737 X 03. Where series 1 and 2 were mainly concerned with non-intrusive free-space radar, this series deasl with the new generation of 4-20 mA Time Domain Reflectometry (TDR) instruments (AKA Guided Wave Radar (GWR)). These instruments use signals that are comparable to radar, making them equally independent of the density of the measured product and the gasphase.
</t>
        </r>
        <r>
          <rPr>
            <sz val="8"/>
            <color indexed="81"/>
            <rFont val="Tahoma"/>
            <family val="2"/>
          </rPr>
          <t xml:space="preserve">
</t>
        </r>
      </text>
    </comment>
    <comment ref="I266" authorId="0" shapeId="0" xr:uid="{EDFA204A-5EDC-4B9B-9516-B4A304D493B7}">
      <text>
        <r>
          <rPr>
            <b/>
            <sz val="11"/>
            <color indexed="81"/>
            <rFont val="Tahoma"/>
            <family val="2"/>
          </rPr>
          <t>Note:
E 1847: Evaluation Study of the Flexim Fluxus ADM 7207 Clamp-on Ultrasonic Flowmeter; 
This report  is identical to the earlier issued: E 1844 , covering the Yokogawa Mod US-300FM;</t>
        </r>
        <r>
          <rPr>
            <sz val="11"/>
            <color indexed="81"/>
            <rFont val="Tahoma"/>
            <family val="2"/>
          </rPr>
          <t xml:space="preserve">
</t>
        </r>
      </text>
    </comment>
    <comment ref="I267" authorId="0" shapeId="0" xr:uid="{02F97759-58F4-4F2A-B217-873BF65E676A}">
      <text>
        <r>
          <rPr>
            <b/>
            <sz val="10"/>
            <color indexed="81"/>
            <rFont val="Tahoma"/>
            <family val="2"/>
          </rPr>
          <t xml:space="preserve">Abstract: </t>
        </r>
        <r>
          <rPr>
            <sz val="10"/>
            <color indexed="81"/>
            <rFont val="Tahoma"/>
            <family val="2"/>
          </rPr>
          <t xml:space="preserve">
</t>
        </r>
        <r>
          <rPr>
            <sz val="11"/>
            <color indexed="81"/>
            <rFont val="Tahoma"/>
            <family val="2"/>
          </rPr>
          <t>This Selection Guide is an update of Selection Guide S 1813 X 04 to include manufacturers’ data on additional instruments which have been identified by a recent literature search. The original text has been reproduced with minor editorial corrections only, and additional text has been inserted only as necessary to explain the format of the data which has been added to update the Guide. The Guide sets out the main points to consider in selecting an instrument for measuring acoustical noise and provides information on a range of commercially available equipment with the purpose of assisting a prospective purchaser to identify and select a suitable product. The information has been compiled in the form of a tabular selection matrix using information obtained from a survey of manufacturers’ specification data sheets. No guidance is given on the relative performance of different commercial instruments and no subjective opinion is provided for a performance rating of any instrument. The instruments included in the guide have not been tested and no judgement has been made on the quality and accuracy of the information supplied.</t>
        </r>
      </text>
    </comment>
    <comment ref="I268" authorId="0" shapeId="0" xr:uid="{0885FA33-69EF-40CF-898A-9C114409D018}">
      <text>
        <r>
          <rPr>
            <sz val="11"/>
            <color indexed="81"/>
            <rFont val="Tahoma"/>
            <family val="2"/>
          </rPr>
          <t xml:space="preserve">
</t>
        </r>
        <r>
          <rPr>
            <b/>
            <sz val="11"/>
            <color indexed="81"/>
            <rFont val="Tahoma"/>
            <family val="2"/>
          </rPr>
          <t xml:space="preserve">Abstract: 
</t>
        </r>
        <r>
          <rPr>
            <sz val="11"/>
            <color indexed="81"/>
            <rFont val="Tahoma"/>
            <family val="2"/>
          </rPr>
          <t>WRc on behalf of Evaluation International has compiled this report. It is based on an earlier EI selection guide for water samplers (report number S 1809 X 03) and has been updated and compiled from technical and commercial literature supplied by the manufacturer, agent, or by their sales representatives. The aim is to help a prospective purchaser select a water or waste water sampler by identifying the methodologies applied to automatic waste water samplers, highlighting the main factors to be considered and by providing technical data to help in making the most appropriate choice. Although the majority of the information was supplied by manufacturers or suppliers of samplers sold on the UK market, manufacturers were also contacted for information on samplers sold in Western Europe. The technical data originate from the literature supplied by the manufacturers or suppliers.</t>
        </r>
        <r>
          <rPr>
            <b/>
            <sz val="11"/>
            <color indexed="81"/>
            <rFont val="Tahoma"/>
            <family val="2"/>
          </rPr>
          <t xml:space="preserve">
</t>
        </r>
      </text>
    </comment>
    <comment ref="I269" authorId="0" shapeId="0" xr:uid="{3CFC6E31-7432-4A60-9C6E-3D8DEEA92967}">
      <text>
        <r>
          <rPr>
            <b/>
            <sz val="11"/>
            <color indexed="81"/>
            <rFont val="Tahoma"/>
            <family val="2"/>
          </rPr>
          <t>Abstract:</t>
        </r>
        <r>
          <rPr>
            <sz val="11"/>
            <color indexed="81"/>
            <rFont val="Tahoma"/>
            <family val="2"/>
          </rPr>
          <t xml:space="preserve"> 
A Yokogawa clamp-on Ultrasonic Flowmeter (model no. US300FM) was subjected to a series of tests in order to evaluate its performance under a variety of conditions. The meter was tested under ideal conditions with long undisturbed straight lengths of pipe, both upstream and downstream of the meter. The instrument performance is described under the headings: Baseline Performance, Warm-up Drift Effect, Meter Reproducibility, Fluid Property Effect, Effect of Transducer Misplacement, Entrained Gas Effect, and Pipework Installation Effect.
</t>
        </r>
        <r>
          <rPr>
            <b/>
            <sz val="14"/>
            <color indexed="81"/>
            <rFont val="Tahoma"/>
            <family val="2"/>
          </rPr>
          <t>Note:</t>
        </r>
        <r>
          <rPr>
            <sz val="11"/>
            <color indexed="81"/>
            <rFont val="Tahoma"/>
            <family val="2"/>
          </rPr>
          <t xml:space="preserve">
</t>
        </r>
        <r>
          <rPr>
            <b/>
            <sz val="11"/>
            <color indexed="81"/>
            <rFont val="Tahoma"/>
            <family val="2"/>
          </rPr>
          <t>E 1847: Evaluation Study of the Flexim Fluxus ADM 7207 Clamp-on Ultrasonic Flowmeter:</t>
        </r>
        <r>
          <rPr>
            <sz val="11"/>
            <color indexed="81"/>
            <rFont val="Tahoma"/>
            <family val="2"/>
          </rPr>
          <t xml:space="preserve">
Details are given in report E 1844 X 05 ( this report) of the evaluation of a Yokogawa US300 FM clamp-on ultrasonic flowmeter. The project was part-funded by Flexim GmbH who manufacture an identical ultrasonic flowmeter - the Fluxus ADM 7207. E 1847 X 05 refers to the Flexim Fluxus ADM 7207 but is actually based on the evaluation carried out by TUV-NEL on the Yokogawa instrument.
</t>
        </r>
      </text>
    </comment>
    <comment ref="I270" authorId="0" shapeId="0" xr:uid="{7D12F02F-3CFC-4005-AC97-7EF3CF39C5F3}">
      <text>
        <r>
          <rPr>
            <sz val="11"/>
            <color indexed="81"/>
            <rFont val="Tahoma"/>
            <family val="2"/>
          </rPr>
          <t xml:space="preserve">
</t>
        </r>
        <r>
          <rPr>
            <b/>
            <sz val="11"/>
            <color indexed="81"/>
            <rFont val="Tahoma"/>
            <family val="2"/>
          </rPr>
          <t xml:space="preserve">Abstract:
 </t>
        </r>
        <r>
          <rPr>
            <sz val="11"/>
            <color indexed="81"/>
            <rFont val="Tahoma"/>
            <family val="2"/>
          </rPr>
          <t>This survey was prepared after reports of blocking and fouling of reference electrodes in the field. Information is given on the types of reference electrode available and a brief patent review highlights claims to overcome blocking and fouling problems. Specific information is given on the Nico 2000 ELIT electrode head system, YSI products (with details of reference electrode cleaning procedures) and Gamry Instruments electrodes.</t>
        </r>
      </text>
    </comment>
    <comment ref="I271" authorId="0" shapeId="0" xr:uid="{12B2DAF8-6FAA-4778-A832-FA30DC21A660}">
      <text>
        <r>
          <rPr>
            <b/>
            <sz val="8"/>
            <color indexed="81"/>
            <rFont val="Tahoma"/>
            <family val="2"/>
          </rPr>
          <t xml:space="preserve"> </t>
        </r>
        <r>
          <rPr>
            <b/>
            <sz val="12"/>
            <color indexed="81"/>
            <rFont val="Tahoma"/>
            <family val="2"/>
          </rPr>
          <t xml:space="preserve"> Abstract: 
</t>
        </r>
        <r>
          <rPr>
            <sz val="12"/>
            <color indexed="81"/>
            <rFont val="Tahoma"/>
            <family val="2"/>
          </rPr>
          <t>Micropack (Engineering) Ltd requested an approval examination of their Model FDS-101 imaging based flame detector which is rated NEMA Type 4 – indoors and outdoors. The CCTV visual flame detector provides live video images and fire alarm and trouble signalling to the control equipment. Results are given of a series of tests including stability, baseline sensitivity, flame response sensitivity, filed of view, false stimuli response, software failure, switching, humidity conditioning, vibration, dielectric strength, durability and extraneous transients tests. It is concluded that the FDS-101 meets Factory Mutual Research requirements. This report should be read in conjunction with FM Report 3009845 published as EI Report E 1840 X 05.</t>
        </r>
        <r>
          <rPr>
            <sz val="8"/>
            <color indexed="81"/>
            <rFont val="Tahoma"/>
            <family val="2"/>
          </rPr>
          <t xml:space="preserve">
</t>
        </r>
      </text>
    </comment>
    <comment ref="I272" authorId="0" shapeId="0" xr:uid="{3F76C7F4-D24C-4149-845B-7C7DAE73869D}">
      <text>
        <r>
          <rPr>
            <b/>
            <sz val="12"/>
            <color indexed="81"/>
            <rFont val="Tahoma"/>
            <family val="2"/>
          </rPr>
          <t xml:space="preserve">Abstract: </t>
        </r>
        <r>
          <rPr>
            <sz val="12"/>
            <color indexed="81"/>
            <rFont val="Tahoma"/>
            <family val="2"/>
          </rPr>
          <t xml:space="preserve">
Micropack (Engineering) Ltd requested an approval examination of their Model FDS-101 imaging based flame detector which is rated NEMA Type 4 – indoors and outdoors. The CCTV visual flame detector provides live video images and fire alarm and trouble signalling to the control equipment. Results are given of a series of tests including response, false alarm, environmental, vibration, surge line transient, corrosion and external icing tests. It is concluded that the FDS-101 meets Factory Mutual Research requirements. This report should be read in conjunction with FM Report 3013780 published as EI Report E 1841 X 05.</t>
        </r>
        <r>
          <rPr>
            <sz val="8"/>
            <color indexed="81"/>
            <rFont val="Tahoma"/>
            <family val="2"/>
          </rPr>
          <t xml:space="preserve">
</t>
        </r>
      </text>
    </comment>
    <comment ref="I273" authorId="0" shapeId="0" xr:uid="{D7B5D3FC-EE17-4F87-A523-C1F6187C009C}">
      <text>
        <r>
          <rPr>
            <b/>
            <sz val="10"/>
            <color indexed="81"/>
            <rFont val="Tahoma"/>
            <family val="2"/>
          </rPr>
          <t xml:space="preserve">Abstract: 
</t>
        </r>
        <r>
          <rPr>
            <sz val="10"/>
            <color indexed="81"/>
            <rFont val="Tahoma"/>
            <family val="2"/>
          </rPr>
          <t>This report is an overview and will be followed by a detailed report carried out by Risktec Solutions Ltd. The Risktec report will pay special attention to the Yokogawa UK Ltd VigilantPlant solutions which incorporate the CENTUM CS 3000 R3 integrated production control system and the safety system, Prosafe-RS. For comparison, an assessment will also be carried out of emergency shutdown systems offered by Emerson (Delta V) and ABB (S-800). The report summarises IEC 61508 and methods used to achieve acceptable levels of risk and defines the four Safety Integrity Levels (SILs). An outline is given of the Yokogawa CENTUM CS 3000 R3 integrated production control system and the ProSafe-RS safety system. Details are given of other ESD suppliers and appendices give guidelines for emergency shutdown systems in the oil industry and an HSE information sheet on emergency isolation of process plant in the chemical industry.</t>
        </r>
      </text>
    </comment>
    <comment ref="I274" authorId="0" shapeId="0" xr:uid="{72FCDB82-2F6D-4C8A-BF37-B8E535DE3C2E}">
      <text>
        <r>
          <rPr>
            <b/>
            <sz val="8"/>
            <color indexed="81"/>
            <rFont val="Tahoma"/>
            <family val="2"/>
          </rPr>
          <t xml:space="preserve">
</t>
        </r>
        <r>
          <rPr>
            <b/>
            <sz val="10"/>
            <color indexed="81"/>
            <rFont val="Tahoma"/>
            <family val="2"/>
          </rPr>
          <t xml:space="preserve">Abstract: </t>
        </r>
        <r>
          <rPr>
            <sz val="10"/>
            <color indexed="81"/>
            <rFont val="Tahoma"/>
            <family val="2"/>
          </rPr>
          <t xml:space="preserve">
The purpose of this report is to give background on the development of alarm annunciators over a 50 year period and to give contact details of the main manufacturers worldwide. This listing gives the manufacturers' website details and the names of their alarm annunicator products. A document on specifying the minimum requirements for alarm annunicators is reproduced with kind permission of RTK Instruments Ltd. In an appendix, we reproduce the NPL Best Practice Guide No.1 - Validation of Software in Measurement Systems. This report is issued as an introduction to alarm annunciators prior to a major study to be carried out by NPL through the DTI's Measurement for Innovators scheme.</t>
        </r>
      </text>
    </comment>
    <comment ref="I275" authorId="0" shapeId="0" xr:uid="{4118EAEC-24F7-4725-A198-877B8DF0659B}">
      <text>
        <r>
          <rPr>
            <b/>
            <sz val="11"/>
            <color indexed="81"/>
            <rFont val="Tahoma"/>
            <family val="2"/>
          </rPr>
          <t xml:space="preserve">Abstract: </t>
        </r>
        <r>
          <rPr>
            <sz val="11"/>
            <color indexed="81"/>
            <rFont val="Tahoma"/>
            <family val="2"/>
          </rPr>
          <t xml:space="preserve">
This survey was originally published in March 2000 and then updated and revised in 2003 in the light of changes to regulation and technical developments. All suppliers’ details and technical information has been reviewed and updated where necessary. A further revision has now been carried out to update suppliers’ details and to include some major suppliers outside the UK. This survey was originally intended to provide a guide to the types of flow measurement options for monitoring discharges from wastewater treatment works which is the major application for open channel flow measurement. Other applications include the monitoring of ultraviolet disinfection systems and the monitoring of industrial discharges to sewers and the environment. In some cases, charges for treatment of effluent discharged to sewers are levied on the basis of an open channel flow measurement. Currently in the UK, permanently installed flow measurement in sewers is rare, though there are some on CSOs (combined sewer overflows). Temporary measurement is frequently carried out for system modelling and short term studies. Water abstraction from and its return to water courses for applications such as cress growing and fish farms are also monitored using open channel flowmeters.
</t>
        </r>
      </text>
    </comment>
    <comment ref="I276" authorId="0" shapeId="0" xr:uid="{63BBCC9F-3866-4272-811C-5B79A022C2D5}">
      <text>
        <r>
          <rPr>
            <b/>
            <sz val="10"/>
            <color indexed="81"/>
            <rFont val="Tahoma"/>
            <family val="2"/>
          </rPr>
          <t xml:space="preserve">Abstract: </t>
        </r>
        <r>
          <rPr>
            <b/>
            <sz val="8"/>
            <color indexed="81"/>
            <rFont val="Tahoma"/>
            <family val="2"/>
          </rPr>
          <t xml:space="preserve">
</t>
        </r>
        <r>
          <rPr>
            <sz val="11"/>
            <color indexed="81"/>
            <rFont val="Tahoma"/>
            <family val="2"/>
          </rPr>
          <t>This Report describes a series of tests and associated results in order to demonstrate the compatibility of the Hawke TRUNKGUARD™ Electronic Device Couplers with Emerson DeltaV Foundation Fieldbus communications networks. The system under test used a DeltaV Series 2 H1 card connected to a total of 16 fieldbus devices through two Hawke TG208-DIN. For the purposes of the test, the segment was powered by an Emerson-approved power supply unit. 1000ft of Kerpenwek Fieldbus Type A cable was used within the test circuit. The TG-208-DIN was selected as representative of the Trunkguard range and as such this report is applicable to all devices in the TG-200 series. Correct system operation was verified by measuring communications signals at various points, and monitoring DeltaV diagnostics/FBT-3 readings under a variety of segment loading, short-circuit (spur and trunk) faults and segment termination conditions. Additional extreme temperature (-40°C and +70°C) performance tests were conducted using an environmental chamber to verify correct operation of the TG short-circuit protection circuit and the auto-termination circuit.</t>
        </r>
        <r>
          <rPr>
            <sz val="8"/>
            <color indexed="81"/>
            <rFont val="Tahoma"/>
            <family val="2"/>
          </rPr>
          <t xml:space="preserve">
</t>
        </r>
      </text>
    </comment>
    <comment ref="I277" authorId="0" shapeId="0" xr:uid="{7820325E-D080-4E1A-9680-97BEA496CBFD}">
      <text>
        <r>
          <rPr>
            <b/>
            <sz val="12"/>
            <color indexed="81"/>
            <rFont val="Tahoma"/>
            <family val="2"/>
          </rPr>
          <t xml:space="preserve">Abstract: </t>
        </r>
        <r>
          <rPr>
            <sz val="12"/>
            <color indexed="81"/>
            <rFont val="Tahoma"/>
            <family val="2"/>
          </rPr>
          <t xml:space="preserve">
Evaluation International commissioned NEL to develop some worked examples to provide additional guidance on industrial measurements. The first example deals with the use of an orifice plate to meter a flow of steam to a chemical process plant. The example shows how complex interactions can be eliminated by expressing each affected perameter as a function of the correlating variables of pressure and temperature. The second example looks at the measurement of heat extraction from a process by measuring the flowrate and temperature rise of the cooling water. The example shows how correlated elements of the readings can be separated and summed before being incorporated into the main uncertainty analysis.
</t>
        </r>
      </text>
    </comment>
    <comment ref="I278" authorId="0" shapeId="0" xr:uid="{92081D54-6825-47C6-9C88-159E6A9B1EF2}">
      <text>
        <r>
          <rPr>
            <b/>
            <sz val="10"/>
            <color indexed="81"/>
            <rFont val="Tahoma"/>
            <family val="2"/>
          </rPr>
          <t xml:space="preserve">Abstract: 
</t>
        </r>
        <r>
          <rPr>
            <sz val="10"/>
            <color indexed="81"/>
            <rFont val="Tahoma"/>
            <family val="2"/>
          </rPr>
          <t xml:space="preserve">This Selection Guide has been prepared in response to a proposal from the International Instrument Users’ Association for a survey of weighing methods. It does not include the tabulated survey of manufacturers’ products as normally included in “S” reports, the reason being that the scope of the title is so broad that the number of relevant entries would be extremely large and demand much time for acquisition and compilation. It would cover, at the lower extremity of mass measurement, apparatus such as vacuum, quartz-beam microbalances and quartz spring balances used in the research laboratory, and at the other extreme end of the range, weighbridges for lorry loads. The scope has therefore been restricted to a survey of the principles of operation of instruments for weighing, applications and limitations as a practical aid to selection of appropriate equipment for determination of mass and weight within the range from a few μg to hundreds of tonnes, and also density. However, related aspects, such as environmental parameters which can influence stability and accuracy, and considerations essential for good practice have been introduced briefly, and the reader is directed to the sections which present literature references and bibliography.
</t>
        </r>
      </text>
    </comment>
    <comment ref="I279" authorId="0" shapeId="0" xr:uid="{4A9ED3D9-D0F7-4F96-BBA9-A6D73D229478}">
      <text>
        <r>
          <rPr>
            <b/>
            <sz val="12"/>
            <color indexed="81"/>
            <rFont val="Tahoma"/>
            <family val="2"/>
          </rPr>
          <t>Abstract:</t>
        </r>
        <r>
          <rPr>
            <sz val="12"/>
            <color indexed="81"/>
            <rFont val="Tahoma"/>
            <family val="2"/>
          </rPr>
          <t xml:space="preserve">  This document provides advice for those wishing to select and use instruments for measuring temperature. It introduces the main concepts of temperature measurement, together with terms and definitions. The main categories of measuring instrument are discussed as well as principal selection criteria; general parameters associated with each instrument type are identified, together with known pros and cons. An example instrument specification will be given, and a limited selection of market-leading UK manufacturers are be listed.</t>
        </r>
        <r>
          <rPr>
            <sz val="8"/>
            <color indexed="81"/>
            <rFont val="Tahoma"/>
            <family val="2"/>
          </rPr>
          <t xml:space="preserve">
</t>
        </r>
      </text>
    </comment>
    <comment ref="I280" authorId="0" shapeId="0" xr:uid="{40BF5046-9E99-40A5-8453-70296E996F4D}">
      <text>
        <r>
          <rPr>
            <b/>
            <sz val="14"/>
            <color indexed="81"/>
            <rFont val="Tahoma"/>
            <family val="2"/>
          </rPr>
          <t xml:space="preserve">Abstract: 
</t>
        </r>
        <r>
          <rPr>
            <sz val="12"/>
            <color indexed="81"/>
            <rFont val="Tahoma"/>
            <family val="2"/>
          </rPr>
          <t>This document describes the results of an evaluation of potential improvements in Safety Integrity Function (SIF) performance by the addition of a Moore Industries HART Interface Module (HIM) to extract and utilise extra information from a HART capable smart transmitter. This report includes the following topics: Comments on selected ideas presented in Powerpoint slides Identification of potential sources of improved SIF calculation by use of HIM Interfering failure modes introduced to SIF by addition of an HIM Potential issues that may limit feasibility Review of current HIM FMEDA report from Moore Industries</t>
        </r>
        <r>
          <rPr>
            <sz val="14"/>
            <color indexed="81"/>
            <rFont val="Tahoma"/>
            <family val="2"/>
          </rPr>
          <t xml:space="preserve">
</t>
        </r>
      </text>
    </comment>
    <comment ref="I281" authorId="1" shapeId="0" xr:uid="{ABCAD5F4-A76F-4978-85A1-618388065FC5}">
      <text>
        <r>
          <rPr>
            <b/>
            <sz val="10"/>
            <color indexed="81"/>
            <rFont val="Tahoma"/>
            <family val="2"/>
          </rPr>
          <t xml:space="preserve">Abstract: 
</t>
        </r>
        <r>
          <rPr>
            <sz val="10"/>
            <color indexed="81"/>
            <rFont val="Tahoma"/>
            <family val="2"/>
          </rPr>
          <t xml:space="preserve">Sira Test &amp; Certification Ltd (Sira) on behalf of Evaluation International (EI) has compiled this report. It has been compiled from technical and commercial literature in the public domain and from information data sheets available from manufacturers, agents or sales representatives. In addition, it draws upon Sira’s twenty years experience in the realm of independent pressure instrument evaluation and calibration. The aim of this study is to produce a document to assist a prospective purchaser select an appropriate pressure (or vacuum) measuring instrument for his/her particular application. It will identify the main categories of pressure measuring instrument widely available in industry, consider known pros and cons with each, discuss general selection criteria, and provide examples of instrument specifications. This document provides advice for those wishing to select and use instruments for measuring pressure or vacuum. It introduces the main concepts of pressure measurement, together with terms and definitions. The main categories of measuring instrument are discussed as well as principal section criteria; general parameters associated with each instrument type are identified, together with known pros and cons. Examples of instrument specifications will be given, and a limited selection of market-leading UK manufacturers will be listed. Section 2 discusses concepts, terms and definitions associated with pressure measurement, as well as identifying pressure units and conversions. Section 3 identifies the main categories of industrial pressure instrumentation, grouped mainly according to operating principle. Some general parameters associated with each type are listed, together with known pros and cons. Section 4 discusses principal selection criteria, such as range of pressure being measured, required ‘accuracy’ in use, cost of installation, environmental conditions, and so on. Relevant British/European pressure standards are listed in Appendix A, whilst Appendix B lists general interest British/European pressure standards. Appendix C provides a partial list of UK manufacturers/suppliers of pressure equipment, together with contact details. Appendix D provides two example instrument specifications, and Appendix E provides two sample UKAS calibration certificates. </t>
        </r>
        <r>
          <rPr>
            <sz val="8"/>
            <color indexed="81"/>
            <rFont val="Tahoma"/>
            <family val="2"/>
          </rPr>
          <t xml:space="preserve">
</t>
        </r>
      </text>
    </comment>
    <comment ref="I282" authorId="1" shapeId="0" xr:uid="{8C26FA7C-0DB5-4183-92A1-39F3E36FD5E6}">
      <text>
        <r>
          <rPr>
            <b/>
            <sz val="10"/>
            <color indexed="81"/>
            <rFont val="Tahoma"/>
            <family val="2"/>
          </rPr>
          <t xml:space="preserve">Abstract: </t>
        </r>
        <r>
          <rPr>
            <sz val="10"/>
            <color indexed="81"/>
            <rFont val="Tahoma"/>
            <family val="2"/>
          </rPr>
          <t xml:space="preserve">
This report identifies the reasons why translated programmes are required, and defines a set of translation scopes ie: - Common Proprietary to Proprietary - Diverse Proprietary to Proprietary - Proprietary to Industry Standard - Industry Standard to Industry Standard From these identified scopes of translation the report focuses on the third on the list as the most appropriate. Within this scope the report identifies 3 methods of translation: - Manual - Computer Assisted - Automatic The advantages and disadvantages of each are listed and the last two on the list are considered further as the basis of performing translations. The report then describes the philosophies of translation as there is more than one approach to this process due to the diverse range of legacy systems. Having covered the philosophies, the issue of validation and verification is addressed by considering the test requirements of such tools, highlighting the differences between Correctness (new build) and Consistency (translation). Finally, a guide to selection identifies key information to be considered when embarking on an application migration/translation, supported by a selection matrix for the identified tools. </t>
        </r>
        <r>
          <rPr>
            <sz val="8"/>
            <color indexed="81"/>
            <rFont val="Tahoma"/>
            <family val="2"/>
          </rPr>
          <t xml:space="preserve">
</t>
        </r>
      </text>
    </comment>
    <comment ref="I283" authorId="1" shapeId="0" xr:uid="{1B2B22ED-0313-4F20-99E7-F587397BE36D}">
      <text>
        <r>
          <rPr>
            <b/>
            <sz val="10"/>
            <color indexed="81"/>
            <rFont val="Tahoma"/>
            <family val="2"/>
          </rPr>
          <t xml:space="preserve">
Abstract: 
</t>
        </r>
        <r>
          <rPr>
            <sz val="10"/>
            <color indexed="81"/>
            <rFont val="Tahoma"/>
            <family val="2"/>
          </rPr>
          <t xml:space="preserve">The scope of this report is relative to monitoring in stacks and ducts in industrial processes and incinerators. Section 1 includes a summarised review of the principles of operation of the available equipment, a guide to selection, a list of National and International standards, which comprises those directly specific to particulates measurements and monitoring and other complementary standards which are considered to be relevant to the subject, a brief bibliography and a glossary of the terms and abbreviations which appear throughout the report. Section 2 provides collated tables of instrument characteristics which have been compiled from a study of technical and commercial literature. Section 3 presents the contact details of the suppliers. </t>
        </r>
        <r>
          <rPr>
            <sz val="8"/>
            <color indexed="81"/>
            <rFont val="Tahoma"/>
            <family val="2"/>
          </rPr>
          <t xml:space="preserve">
</t>
        </r>
      </text>
    </comment>
    <comment ref="I284" authorId="0" shapeId="0" xr:uid="{3CD96D9B-50C0-4F36-ADC6-65B917A237C2}">
      <text>
        <r>
          <rPr>
            <b/>
            <sz val="12"/>
            <color indexed="81"/>
            <rFont val="Tahoma"/>
            <family val="2"/>
          </rPr>
          <t>Abstract</t>
        </r>
        <r>
          <rPr>
            <sz val="12"/>
            <color indexed="81"/>
            <rFont val="Tahoma"/>
            <family val="2"/>
          </rPr>
          <t xml:space="preserve">
This report describes the evaluation of an analysis system comprising a Model 9000 Multi-Gas analyser, Type 2 SEC probe and Type 2 TIG Calibration/Blow back module manufactured in France by Environnement S.A. and marketed in the UK by CBISS Ltd. The instrument was a standard production model. The principle operation of the system is gas correlation, infrared absorption spectrometry by which the gaseous components in stack emissions is measured.</t>
        </r>
        <r>
          <rPr>
            <sz val="10"/>
            <color indexed="81"/>
            <rFont val="Tahoma"/>
            <family val="2"/>
          </rPr>
          <t xml:space="preserve">
</t>
        </r>
      </text>
    </comment>
    <comment ref="I285" authorId="2" shapeId="0" xr:uid="{BDF254E8-81F8-41ED-ABF5-1B9379BD753D}">
      <text>
        <r>
          <rPr>
            <b/>
            <sz val="8"/>
            <color indexed="81"/>
            <rFont val="Tahoma"/>
            <family val="2"/>
          </rPr>
          <t xml:space="preserve">Abstract: 
</t>
        </r>
        <r>
          <rPr>
            <sz val="10"/>
            <color indexed="81"/>
            <rFont val="Tahoma"/>
            <family val="2"/>
          </rPr>
          <t xml:space="preserve">This report describes the evaluation of a Model EMS6 Particulates Monitor manufactured in Australia by Goyen Controls Co. Pty.Ltd and marketed in the UK by Goyen Controls Co. (UK) Ltd. The instrument was a standard production model which comprised three separate units, a triboelectric probe and a sensing head for mounting on a stack or duct and a control unit (power supply and network interface) for remote installation in a control room near to the PC or PLC with which it is associated. The instrument was submitted to Sira Certification Service for certification under the UK Environment Agency’s MCERTS Monitoring Certification Scheme. This is an accredited product certification scheme that complies with the requirements of ISO/IEC Guide 65. The MCERTS test requirements include both laboratory and field tests which are compatible with the evaluation requirements of the International Instrument Users Associations. This report has been prepared in the standard evaluation report format from the MCERTS test data and compares performance against the MCERTS performance specifications and, where relevant, the manufacturer’s specification. </t>
        </r>
        <r>
          <rPr>
            <sz val="8"/>
            <color indexed="81"/>
            <rFont val="Tahoma"/>
            <family val="2"/>
          </rPr>
          <t xml:space="preserve">
</t>
        </r>
      </text>
    </comment>
    <comment ref="I286" authorId="2" shapeId="0" xr:uid="{8EEF2C7B-4F91-4E43-8257-6C42F4F049A9}">
      <text>
        <r>
          <rPr>
            <b/>
            <sz val="8"/>
            <color indexed="81"/>
            <rFont val="Tahoma"/>
            <family val="2"/>
          </rPr>
          <t xml:space="preserve">Abstract: 
</t>
        </r>
        <r>
          <rPr>
            <sz val="10"/>
            <color indexed="81"/>
            <rFont val="Tahoma"/>
            <family val="2"/>
          </rPr>
          <t xml:space="preserve">The use of Ethernet as an industrial network is a subject for which still very little documentation is available. This publication focuses entirely on this type of usage of Ethernet, and how this relates to the operation of Ethernet. A difference between an office-user of Ethernet and an industrial user of Ethernet is that the former is not interested in (seemingly trivial) details of internal Ethernet operation, while the latter must sometimes know all the details in order to assure that the network operates correctly under all circumstances. Despite many publications in the trade press about industrial Ethernet, it is difficult to find relevant technical information void of marketing hype and commercial interests. </t>
        </r>
        <r>
          <rPr>
            <sz val="8"/>
            <color indexed="81"/>
            <rFont val="Tahoma"/>
            <family val="2"/>
          </rPr>
          <t xml:space="preserve">
</t>
        </r>
      </text>
    </comment>
    <comment ref="I287" authorId="2" shapeId="0" xr:uid="{8432A76E-7297-4E87-A044-C33FCEC5FB86}">
      <text>
        <r>
          <rPr>
            <b/>
            <sz val="8"/>
            <color indexed="81"/>
            <rFont val="Tahoma"/>
            <family val="2"/>
          </rPr>
          <t xml:space="preserve">Abstract: 
</t>
        </r>
        <r>
          <rPr>
            <sz val="10"/>
            <color indexed="81"/>
            <rFont val="Tahoma"/>
            <family val="2"/>
          </rPr>
          <t>This report presents the evaluation of 5 samples of the portable oxygen detector of type GasAlert Clip manufactured in Canada by BW TECHNOLOGIES and sold in France by BW EUROPE LIMITED (UK) now represented in France by a French correspondent. The tests were carried out from October 2002 to February 2003 by INERIS according to a test programme drawn up by the EXERA technical committee in agreement with the manufacturer in March 2001. The main aim of this protocol is to evaluate the drift over the course of time of certain performance characteristics of so-called low-maintenance portable detection instruments. The evaluation principle consisted of applying to the test instruments the same testing sequence every week over a period of three months (13 weeks). The detection principle is based on electrochemical techniques. An electrochemical cell with 2 electrodes supplies current, the magnitude of which depends on the gas concentration. The model evaluated is protable and is for personal protection against risks related to oxygen depletion or oxygen excess in the atmosphere.</t>
        </r>
        <r>
          <rPr>
            <sz val="8"/>
            <color indexed="81"/>
            <rFont val="Tahoma"/>
            <family val="2"/>
          </rPr>
          <t xml:space="preserve">
</t>
        </r>
      </text>
    </comment>
    <comment ref="I288" authorId="2" shapeId="0" xr:uid="{934C68D5-5A61-4025-B64F-2894D0760BEF}">
      <text>
        <r>
          <rPr>
            <b/>
            <sz val="8"/>
            <color indexed="81"/>
            <rFont val="Tahoma"/>
            <family val="2"/>
          </rPr>
          <t xml:space="preserve">Abstract: 
</t>
        </r>
        <r>
          <rPr>
            <sz val="10"/>
            <color indexed="81"/>
            <rFont val="Tahoma"/>
            <family val="2"/>
          </rPr>
          <t xml:space="preserve">This report presents the evaluation of 5 samples of the portable oxygen detector of type GasAlert manufactured in Canada by BW TECHNOLOGIES and sold in France by BW EUROPE LIMITED (UK) now represented in France by a French correspondent. The tests were carried out from October 2002 to February 2003 by INERIS according to a test programme drawn up by the EXERA technical committee in agreement with the manufacturer in March 2001. The main aim of this programme was to evaluate the drift over the course of time of certain performance characteristics of so-called low-maintenance portable detection instruments. The evaluation principle cosisted of applying to the test instruments the same testing sequence every week over a period of three months (13 weeks). The detection principle is based on electrochemical techniques. An electrochemical cell with 2 electrodes supplies current, the magnitude of which depends on the gas concentration. The model evaluated is protable and is for personal protection against risks related to oxygen depletion or oxygen excess in the atmosphere. </t>
        </r>
        <r>
          <rPr>
            <sz val="8"/>
            <color indexed="81"/>
            <rFont val="Tahoma"/>
            <family val="2"/>
          </rPr>
          <t xml:space="preserve">
</t>
        </r>
      </text>
    </comment>
    <comment ref="I289" authorId="2" shapeId="0" xr:uid="{91872B6C-F49A-4F3A-8774-D56F9BEEDD41}">
      <text>
        <r>
          <rPr>
            <b/>
            <sz val="8"/>
            <color indexed="81"/>
            <rFont val="Tahoma"/>
            <family val="2"/>
          </rPr>
          <t xml:space="preserve">Abstract: 
</t>
        </r>
        <r>
          <rPr>
            <sz val="10"/>
            <color indexed="81"/>
            <rFont val="Tahoma"/>
            <family val="2"/>
          </rPr>
          <t xml:space="preserve">This report presents the evaluation of 5 microPac portable oxygen detectors manufactured in Germany by Drager Sicherheitstechnick GmbH and sold in France by Drager Industrie SA. The tests were carried out from October 2002 to February 2003 by INERIS according to a test programme drawn up in March 2001 by the EXERA technical committee in agreement with the manufacturer. The main aim of this program is to evaluate the drift over time of certain performance characteristics of so-called """"""""low maintenance"""""""" portable detection devices. The principle of the evaluation was to apply the same sequence of tests each week over a period of three months (13 weeks)to the detectors being tested. The model which was evaluated complies with the ATEX directive (DMT 98 ATEX E021X). The principle of detection is based on electrochemical technology. An electrochemical cell with 2 electrodes supplies current whose magnitude depends on the gas concentration. The model evaluated is a portable device for individual personal protection against the risks connected with oxygen depletion or oxygen excess in the atmosphere. </t>
        </r>
        <r>
          <rPr>
            <sz val="8"/>
            <color indexed="81"/>
            <rFont val="Tahoma"/>
            <family val="2"/>
          </rPr>
          <t xml:space="preserve">
</t>
        </r>
      </text>
    </comment>
    <comment ref="I290" authorId="2" shapeId="0" xr:uid="{CC337641-FA66-4FE0-B1AD-3B4F763AD0EA}">
      <text>
        <r>
          <rPr>
            <b/>
            <sz val="8"/>
            <color indexed="81"/>
            <rFont val="Tahoma"/>
            <family val="2"/>
          </rPr>
          <t xml:space="preserve">Abstract: 
</t>
        </r>
        <r>
          <rPr>
            <sz val="10"/>
            <color indexed="81"/>
            <rFont val="Tahoma"/>
            <family val="2"/>
          </rPr>
          <t xml:space="preserve">This report presents the evaluation of four OX 2000+ portable oxygen detectors manufactured in France by Oldham Arras and sold in France by Oldham. The tests were carried out from October 2002 to February 2003 by Ineris according to a test programme drawn up in March 2001 by the EXERA technical committee in agreement wit the manufacturer. The main aim of this programme is to evaluate the drift over time of certain performance characteristics of so-called """"low-maintenance"""" portable detection devices. The principle of the evaluation was to apply the same sequence of tests each week over a period of three months (13 weeks) to the detectors being tested. The model which was evaluated may be used in explosive atmospheres of groups I and IIC (EEx ia I and EEx ia IIC T4). The accuracy quoted by the manufacturer on the concentration reading is less than 0.5%v/v O2. The zero drift is less than 2% relative per month. The principle of detection is based on electrochemical technology. An electrochemical cell with 2 electrodes supplies current whose magnitude depends on the gas concentration. The model evaluated is a protable device for individual personal protection against the risks connected with oxygen depletion or oxygen excess in the atmosphere. </t>
        </r>
        <r>
          <rPr>
            <sz val="8"/>
            <color indexed="81"/>
            <rFont val="Tahoma"/>
            <family val="2"/>
          </rPr>
          <t xml:space="preserve">
</t>
        </r>
      </text>
    </comment>
    <comment ref="I291" authorId="2" shapeId="0" xr:uid="{230EA41E-80DF-4BAC-8B7B-85258F25C95F}">
      <text>
        <r>
          <rPr>
            <b/>
            <sz val="8"/>
            <color indexed="81"/>
            <rFont val="Tahoma"/>
            <family val="2"/>
          </rPr>
          <t xml:space="preserve">Abstract: 
</t>
        </r>
        <r>
          <rPr>
            <sz val="10"/>
            <color indexed="81"/>
            <rFont val="Tahoma"/>
            <family val="2"/>
          </rPr>
          <t xml:space="preserve">The use of smart sensors in highly critical safety applications is still being debated. The City University, UK, author compares dependability aspects of deploying smart sensors compared with conventional ones using FMEA. Guidelines are proposed for the use of smart sensors. Failure modes involving information overload and timing technologies do not exist in conventional sensors. Failure modes involving complexity, data integrity and human interface emerge through the use of different technologies. </t>
        </r>
        <r>
          <rPr>
            <sz val="8"/>
            <color indexed="81"/>
            <rFont val="Tahoma"/>
            <family val="2"/>
          </rPr>
          <t xml:space="preserve">
</t>
        </r>
      </text>
    </comment>
    <comment ref="I292" authorId="2" shapeId="0" xr:uid="{8FEE93A3-E52B-4BC2-9DC4-467129E82C26}">
      <text>
        <r>
          <rPr>
            <b/>
            <sz val="8"/>
            <color indexed="81"/>
            <rFont val="Tahoma"/>
            <family val="2"/>
          </rPr>
          <t xml:space="preserve">Abstract: 
</t>
        </r>
        <r>
          <rPr>
            <sz val="10"/>
            <color indexed="81"/>
            <rFont val="Tahoma"/>
            <family val="2"/>
          </rPr>
          <t xml:space="preserve">The tests were carried out on the high presure test facility of Gasunie Research at Gronigen in the Netherlands as a supplement to tests at 9-41 bar previously carried out. The latest tests involved calibration at 9 and 12 bar absolute pressure at 7 points and the determination of the minimum pressure at which the clamp-on meter kept functioning. The gas pressure was reduced step by step, starting at 9 bar, by blowing off the gas slowly until the meter stopped functioning. </t>
        </r>
        <r>
          <rPr>
            <sz val="8"/>
            <color indexed="81"/>
            <rFont val="Tahoma"/>
            <family val="2"/>
          </rPr>
          <t xml:space="preserve">
</t>
        </r>
      </text>
    </comment>
    <comment ref="I293" authorId="2" shapeId="0" xr:uid="{E627EA19-6D7E-41EC-9500-706A1AEED28A}">
      <text>
        <r>
          <rPr>
            <b/>
            <sz val="8"/>
            <color indexed="81"/>
            <rFont val="Tahoma"/>
            <family val="2"/>
          </rPr>
          <t xml:space="preserve">Abstract: 
</t>
        </r>
        <r>
          <rPr>
            <sz val="10"/>
            <color indexed="81"/>
            <rFont val="Tahoma"/>
            <family val="2"/>
          </rPr>
          <t xml:space="preserve">Ambient chlorine monitoring can detect leaks from fugitive emissions and point sources. This survey is based on an extensive literature search and the results of questionnaire sent to equipment suppliers. The report deals only with fixed type monitors which are used in perimeter and source detection and in a combinationof the two. The electrochemical cell technique is the main one described. Documentation is provided on 190 models from more than 65 manufacturers. Tables give comparisons of measuring ranges, interferences, limits of detection, speed of response and other comparative data. Points of consideration when buying chlorine detection and/or monitoring equipment are discussed. </t>
        </r>
        <r>
          <rPr>
            <sz val="8"/>
            <color indexed="81"/>
            <rFont val="Tahoma"/>
            <family val="2"/>
          </rPr>
          <t xml:space="preserve">
</t>
        </r>
      </text>
    </comment>
    <comment ref="I294" authorId="2" shapeId="0" xr:uid="{8E360A68-7CB3-4D68-B4FB-16DF04ED1307}">
      <text>
        <r>
          <rPr>
            <b/>
            <sz val="8"/>
            <color indexed="81"/>
            <rFont val="Tahoma"/>
            <family val="2"/>
          </rPr>
          <t xml:space="preserve">Abstract: 
</t>
        </r>
        <r>
          <rPr>
            <sz val="10"/>
            <color indexed="81"/>
            <rFont val="Tahoma"/>
            <family val="2"/>
          </rPr>
          <t xml:space="preserve">Ion mobility spectrometry is a powerful tool in the detection of hazardous chemicals, chemical warfare agents, explosives and narcotics. Measurements are performed at atmospheric pressure and ions are usually generated by using a small radioactive source. The benefits of the technique to industrial users include low detection limits, ease of maintenance, speed of detection and flexibility. The theory of IMS is given together with applications especially those relating to toxic industrial chemicals. Information is given on IMS products offered by Varian, Drager Security, General electric and Smiths Detection. </t>
        </r>
        <r>
          <rPr>
            <sz val="8"/>
            <color indexed="81"/>
            <rFont val="Tahoma"/>
            <family val="2"/>
          </rPr>
          <t xml:space="preserve">
</t>
        </r>
      </text>
    </comment>
    <comment ref="I295" authorId="2" shapeId="0" xr:uid="{080F3F94-7718-4BEB-8896-AAB4ED09F093}">
      <text>
        <r>
          <rPr>
            <b/>
            <sz val="8"/>
            <color indexed="81"/>
            <rFont val="Tahoma"/>
            <family val="2"/>
          </rPr>
          <t xml:space="preserve">Abstract: 
</t>
        </r>
        <r>
          <rPr>
            <sz val="10"/>
            <color indexed="81"/>
            <rFont val="Tahoma"/>
            <family val="2"/>
          </rPr>
          <t>This is the 3rd in a series of tests to evaluate the use of (low cost) 2-wire 4-20mA radar level measurement as a """"drop in"""" replacement for side gauge mounted instruments like displacers and float systems. The results of previous series can be found in WIB reports T2722 to 2726 and T2735 to 2737. Where series 1 and 2 were mainly concerned with non-instrusive free-space radar this eries deals with the new generation of 4-20mA Time Domain Reflectometry (TDR) instruments (AKA Guided Wave Radar (GWR)). These instruments use signals that are comparable to radar making them equally independent of the density of the measured product and the gasphase.</t>
        </r>
        <r>
          <rPr>
            <sz val="8"/>
            <color indexed="81"/>
            <rFont val="Tahoma"/>
            <family val="2"/>
          </rPr>
          <t xml:space="preserve">
</t>
        </r>
      </text>
    </comment>
    <comment ref="I296" authorId="2" shapeId="0" xr:uid="{B94C92C4-8B5C-44B9-AACC-119E09298196}">
      <text>
        <r>
          <rPr>
            <b/>
            <sz val="8"/>
            <color indexed="81"/>
            <rFont val="Tahoma"/>
            <family val="2"/>
          </rPr>
          <t xml:space="preserve">Abstract: 
</t>
        </r>
        <r>
          <rPr>
            <sz val="10"/>
            <color indexed="81"/>
            <rFont val="Tahoma"/>
            <family val="2"/>
          </rPr>
          <t xml:space="preserve">This is the third in a series of tests to evaluate the use of low cost two-wire 4-20 mA radar level measurement as a 'drop in' replacement for side gauge mounted instruments such as displacers and float systems. The results of previous series of tests can be found in WIB reports T2722 to T 2726 and T2735 to T2737 respectively. Where the first two series weremainly concerned with non-intrusive free-space radar, this series deals with the new generation of 4-20 mA Time Domain Reflectometry (TDR) instruments also known as Guided Wave Radar. </t>
        </r>
        <r>
          <rPr>
            <sz val="8"/>
            <color indexed="81"/>
            <rFont val="Tahoma"/>
            <family val="2"/>
          </rPr>
          <t xml:space="preserve">
</t>
        </r>
      </text>
    </comment>
    <comment ref="I297" authorId="2" shapeId="0" xr:uid="{A8BF089B-6182-4511-906C-5CA90E05E2A5}">
      <text>
        <r>
          <rPr>
            <b/>
            <sz val="8"/>
            <color indexed="81"/>
            <rFont val="Tahoma"/>
            <family val="2"/>
          </rPr>
          <t xml:space="preserve"> Abstract: 
</t>
        </r>
        <r>
          <rPr>
            <sz val="10"/>
            <color indexed="81"/>
            <rFont val="Tahoma"/>
            <family val="2"/>
          </rPr>
          <t xml:space="preserve">In the chemical, petrochemical and various other industries, the two-wire system is used as the standard infrastructure for field instruments (disregarding analysers). This means that instrument signals are transmitted and power is supplied through the same two wires. Exceptions t this practice relate to flow meters such as the following: EMF meters Ultrasonic meters Coriolis mass meters With the growing acceptance of fieldbus technology the question arises in how far four-wire systems are still required and whethe two-wire systems can give equally good performance. The question why two-wire 4-20mA EMF meters are used so seldom was discussed in the WIB Flow Expert Group. It was concluded that: Meters produced by the three leading manufacturers have different specifications; There has been no independent investigation to identify the precise capability limits of two-wire EMF meters in comparison with the four-wire models; Users are not aware that such meters are available on the market, and manufacturers have done little in the way of promotion. The following manufacturers have participated in the project: ABB Endress &amp; Hauser Krohne-Altometer  </t>
        </r>
        <r>
          <rPr>
            <sz val="8"/>
            <color indexed="81"/>
            <rFont val="Tahoma"/>
            <family val="2"/>
          </rPr>
          <t xml:space="preserve">
</t>
        </r>
      </text>
    </comment>
    <comment ref="I298" authorId="2" shapeId="0" xr:uid="{0C9B8197-CD88-4D30-93A3-FF96B2B5E1DE}">
      <text>
        <r>
          <rPr>
            <b/>
            <sz val="8"/>
            <color indexed="81"/>
            <rFont val="Tahoma"/>
            <family val="2"/>
          </rPr>
          <t xml:space="preserve">Abstract: 
</t>
        </r>
        <r>
          <rPr>
            <sz val="10"/>
            <color indexed="81"/>
            <rFont val="Tahoma"/>
            <family val="2"/>
          </rPr>
          <t xml:space="preserve">This publication is based on two articles by Leigh Greenham, Crowcon Detection Instruments Ltd and Dr. Peter Walsh, Health &amp; Safety Executive. The articles originally appeared in """"International Environmental Technology"""" and permission of the authors and the editor to circulate this document to members of EI, WIB and EXERA is gratefully acknowledged. </t>
        </r>
        <r>
          <rPr>
            <sz val="8"/>
            <color indexed="81"/>
            <rFont val="Tahoma"/>
            <family val="2"/>
          </rPr>
          <t xml:space="preserve">
</t>
        </r>
      </text>
    </comment>
    <comment ref="I299" authorId="2" shapeId="0" xr:uid="{B325F444-2650-48D8-AD1A-7A38D165D698}">
      <text>
        <r>
          <rPr>
            <b/>
            <sz val="8"/>
            <color indexed="81"/>
            <rFont val="Tahoma"/>
            <family val="2"/>
          </rPr>
          <t xml:space="preserve">Abstract: 
</t>
        </r>
        <r>
          <rPr>
            <sz val="10"/>
            <color indexed="81"/>
            <rFont val="Tahoma"/>
            <family val="2"/>
          </rPr>
          <t xml:space="preserve">The validity of the claims made for currently available verification devises is discussed. The theoretical requirements to achieve the verification measurements are suggested and the validity of the approach assessed accordingly. Likely achievable uncertainties are also considered. There is a brief discussion of the administration of the verification procedure by users. Successful verification strategies will be dependent on the quality of the manufactured product and the necessary good housekeeping within the manufacturing company. The authors conclude by suggesting that the current concept is promising but may need to be developed if it is to yield a generally acceptable approach. </t>
        </r>
        <r>
          <rPr>
            <sz val="8"/>
            <color indexed="81"/>
            <rFont val="Tahoma"/>
            <family val="2"/>
          </rPr>
          <t xml:space="preserve">
</t>
        </r>
      </text>
    </comment>
    <comment ref="I300" authorId="2" shapeId="0" xr:uid="{761C7BB3-A794-4331-9B58-7C67A1195389}">
      <text>
        <r>
          <rPr>
            <b/>
            <sz val="8"/>
            <color indexed="81"/>
            <rFont val="Tahoma"/>
            <family val="2"/>
          </rPr>
          <t xml:space="preserve">Abstract: 
</t>
        </r>
        <r>
          <rPr>
            <sz val="10"/>
            <color indexed="81"/>
            <rFont val="Tahoma"/>
            <family val="2"/>
          </rPr>
          <t xml:space="preserve">This selection guide has been prepared in response to a proposal from an Evaluation International member for a survey of the range of instrumentation available for open path gas monitoring systems. This guide includes a summary of the principles of operation of the available equipment, a guide to selection, a list of National and International standards, which comprises those directly specific to open path measurements and other complementary standards which are considered to be relevant to the subject, a bibliography and a glossary of terms and abbreviations. The tables of data have been compiled from a study of manufacturers’ literature.  </t>
        </r>
        <r>
          <rPr>
            <b/>
            <sz val="8"/>
            <color indexed="81"/>
            <rFont val="Tahoma"/>
            <family val="2"/>
          </rPr>
          <t xml:space="preserve">
</t>
        </r>
        <r>
          <rPr>
            <sz val="8"/>
            <color indexed="81"/>
            <rFont val="Tahoma"/>
            <family val="2"/>
          </rPr>
          <t xml:space="preserve">
</t>
        </r>
      </text>
    </comment>
    <comment ref="I301" authorId="2" shapeId="0" xr:uid="{3CD2CE6B-58A6-4C10-AE9E-9A04A0D0FAB6}">
      <text>
        <r>
          <rPr>
            <b/>
            <sz val="8"/>
            <color indexed="81"/>
            <rFont val="Tahoma"/>
            <family val="2"/>
          </rPr>
          <t xml:space="preserve">Abstract: 
</t>
        </r>
        <r>
          <rPr>
            <sz val="10"/>
            <color indexed="81"/>
            <rFont val="Tahoma"/>
            <family val="2"/>
          </rPr>
          <t xml:space="preserve">An evaluation of the Crowcon Nimbus point infrared gas detector has been undertaken by Shell Global Solutions with emphasis on the detector's ability to perform robustly in an offshore environment. All measurements were benchmarked against competitor products and included detector response to different gases, temperature stability and susceptibility to contaminant fouling and water ingress from washing-down operations. Following the evaluation programme, the Crowcon Nimbus was considered suitable for use by Shell. </t>
        </r>
        <r>
          <rPr>
            <sz val="8"/>
            <color indexed="81"/>
            <rFont val="Tahoma"/>
            <family val="2"/>
          </rPr>
          <t xml:space="preserve">
</t>
        </r>
      </text>
    </comment>
    <comment ref="I302" authorId="2" shapeId="0" xr:uid="{08357BAF-4C07-401B-B597-666AA17C7451}">
      <text>
        <r>
          <rPr>
            <b/>
            <sz val="8"/>
            <color indexed="81"/>
            <rFont val="Tahoma"/>
            <family val="2"/>
          </rPr>
          <t xml:space="preserve">Abstract: 
</t>
        </r>
        <r>
          <rPr>
            <sz val="10"/>
            <color indexed="81"/>
            <rFont val="Tahoma"/>
            <family val="2"/>
          </rPr>
          <t xml:space="preserve">This report describes the evaluation of a 2600T pressure transmitter, a standard production model manufactured by ABB SACE spa in Italy. The actual model evaluated was a 268 DS safety differential pressure transmitter and was adjustable from a minimum span of 60 mbar to a maximum of 6 bar. The report gives details of the test results and findings on instrument performance together with manufacturer's comments. </t>
        </r>
        <r>
          <rPr>
            <sz val="8"/>
            <color indexed="81"/>
            <rFont val="Tahoma"/>
            <family val="2"/>
          </rPr>
          <t xml:space="preserve">
</t>
        </r>
      </text>
    </comment>
    <comment ref="I304" authorId="2" shapeId="0" xr:uid="{1643BD67-676B-4E7C-94A6-5374BF2DDE92}">
      <text>
        <r>
          <rPr>
            <b/>
            <sz val="8"/>
            <color indexed="81"/>
            <rFont val="Tahoma"/>
            <family val="2"/>
          </rPr>
          <t xml:space="preserve">Abstract: 
</t>
        </r>
        <r>
          <rPr>
            <sz val="10"/>
            <color indexed="81"/>
            <rFont val="Tahoma"/>
            <family val="2"/>
          </rPr>
          <t xml:space="preserve">The measuring instruments and detector tubes for gases and vapours cover VOC, acetic acid, vapour, ammonia, carbon dioxide, carbon monoxide, foramldehyde, hydrogen sulphide, nitric oxide, nitrogen dioxide, ozone, radon, sulphur dioxide and multiple gas detectors. Instruments for measuring temperature and relative humidity are also covered. The specifications of these instruments are tabulated and the instrument manufacturers' contact details are listed. </t>
        </r>
        <r>
          <rPr>
            <sz val="8"/>
            <color indexed="81"/>
            <rFont val="Tahoma"/>
            <family val="2"/>
          </rPr>
          <t xml:space="preserve">
</t>
        </r>
      </text>
    </comment>
    <comment ref="I305" authorId="2" shapeId="0" xr:uid="{7B6CA1B5-B2F8-459F-8B3D-B162882DA282}">
      <text>
        <r>
          <rPr>
            <b/>
            <sz val="8"/>
            <color indexed="81"/>
            <rFont val="Tahoma"/>
            <family val="2"/>
          </rPr>
          <t xml:space="preserve">Abstract: 
</t>
        </r>
        <r>
          <rPr>
            <sz val="10"/>
            <color indexed="81"/>
            <rFont val="Tahoma"/>
            <family val="2"/>
          </rPr>
          <t xml:space="preserve">The purpose of this study is to update the previous WIB study report S 2717 X 01 entitled “Inventorisation and Review of SIL-certified field instrumentation for functional safety conform IEC standards”. The study focuses on the documented evidence that manufacturers can provide the end-users of assessment and certification by third party for the instrument compliance with IEC 61508 and 61511. The author plays the role of a representative of the EI members. End-users ask valid questions such as what the added value of the certification and assessment would be, and what the certifiers/assessors have done to demonstrate the conformity to the standards. The author did not judge the quality and correctness of the assessments and the reliability calculations done by the certifiers. Instead, the objective is to give a structured overview of the current developments regarding formal SIL assessments, based on the available manufacturer’s information and certifier documents. Assisted by this EI report, EI members could then steer the direction of the certification and assessment, in order to get maximum cost benefit. </t>
        </r>
        <r>
          <rPr>
            <sz val="8"/>
            <color indexed="81"/>
            <rFont val="Tahoma"/>
            <family val="2"/>
          </rPr>
          <t xml:space="preserve">
</t>
        </r>
      </text>
    </comment>
    <comment ref="I306" authorId="2" shapeId="0" xr:uid="{D75CA850-0BB9-4DC6-82CD-40121E13F8DB}">
      <text>
        <r>
          <rPr>
            <b/>
            <sz val="8"/>
            <color indexed="81"/>
            <rFont val="Tahoma"/>
            <family val="2"/>
          </rPr>
          <t xml:space="preserve">Abstract: 
</t>
        </r>
        <r>
          <rPr>
            <sz val="10"/>
            <color indexed="81"/>
            <rFont val="Tahoma"/>
            <family val="2"/>
          </rPr>
          <t xml:space="preserve">This Selection Guide aims to give prospective purchasers assistance in the selection of a suitable gas monitor by proposing a selection method and providing appropriate technical data. </t>
        </r>
        <r>
          <rPr>
            <sz val="8"/>
            <color indexed="81"/>
            <rFont val="Tahoma"/>
            <family val="2"/>
          </rPr>
          <t xml:space="preserve">
</t>
        </r>
      </text>
    </comment>
    <comment ref="I307" authorId="2" shapeId="0" xr:uid="{E863FC98-5341-4DA6-A74B-8A9668557217}">
      <text>
        <r>
          <rPr>
            <b/>
            <sz val="8"/>
            <color indexed="81"/>
            <rFont val="Tahoma"/>
            <family val="2"/>
          </rPr>
          <t xml:space="preserve">Abstract: 
</t>
        </r>
        <r>
          <rPr>
            <sz val="10"/>
            <color indexed="81"/>
            <rFont val="Tahoma"/>
            <family val="2"/>
          </rPr>
          <t xml:space="preserve">This instrument was evaluated by Sira Certification Service under the UK Environment Agency's MCERTS Scheme. The principle of operation of the system is non-dispersive infrared absorption by the gaseous species which are being monitored. The evaluation report deals with the use of the instruemnt for measurement of sulphur dioxide, nitric oxide, carbon monoxide, water vapour and carbon dioxide. 
</t>
        </r>
        <r>
          <rPr>
            <sz val="8"/>
            <color indexed="81"/>
            <rFont val="Tahoma"/>
            <family val="2"/>
          </rPr>
          <t xml:space="preserve">
</t>
        </r>
      </text>
    </comment>
    <comment ref="I308" authorId="2" shapeId="0" xr:uid="{4A822979-A3CC-4434-B1A1-459109922BA5}">
      <text>
        <r>
          <rPr>
            <b/>
            <sz val="8"/>
            <color indexed="81"/>
            <rFont val="Tahoma"/>
            <family val="2"/>
          </rPr>
          <t xml:space="preserve">Abstract: 
</t>
        </r>
        <r>
          <rPr>
            <sz val="10"/>
            <color indexed="81"/>
            <rFont val="Tahoma"/>
            <family val="2"/>
          </rPr>
          <t xml:space="preserve">The Guide sets out the main points to consider in selecting an instrument for measuring acoustical noise and provides information on a range of commercially available equipment. There is discussion of the concept of acoustical noise, regulatory requirements and the types of instrument used for noise measurement. In this report, only instruments that may be described as sound level meters are considered. Contact details are given of about 40 manufacturers and suppliers. </t>
        </r>
        <r>
          <rPr>
            <sz val="8"/>
            <color indexed="81"/>
            <rFont val="Tahoma"/>
            <family val="2"/>
          </rPr>
          <t xml:space="preserve">
</t>
        </r>
      </text>
    </comment>
    <comment ref="I309" authorId="2" shapeId="0" xr:uid="{731317BA-92A1-4453-9ADF-9377B3CDAF13}">
      <text>
        <r>
          <rPr>
            <b/>
            <sz val="8"/>
            <color indexed="81"/>
            <rFont val="Tahoma"/>
            <family val="2"/>
          </rPr>
          <t xml:space="preserve">Abstract: 
</t>
        </r>
        <r>
          <rPr>
            <sz val="10"/>
            <color indexed="81"/>
            <rFont val="Tahoma"/>
            <family val="2"/>
          </rPr>
          <t xml:space="preserve">This report is oncerned only with the use of FieldCheck with electomagnetic flowmeters but FieldCheck can also be used with Coriolis flowmeters. The authors describe the underlying principles of the FieldCheck and report on its claimed uncertainties and environmental testing. Details are given of verification tests, tests in CUED laboratories and tests undertaken in industrial sites and at the Endress and Hauser Laboratories in Manchester. </t>
        </r>
        <r>
          <rPr>
            <sz val="8"/>
            <color indexed="81"/>
            <rFont val="Tahoma"/>
            <family val="2"/>
          </rPr>
          <t xml:space="preserve">
</t>
        </r>
      </text>
    </comment>
    <comment ref="I310" authorId="0" shapeId="0" xr:uid="{1F976882-36DD-4F09-A3F1-2E6ED0496432}">
      <text>
        <r>
          <rPr>
            <b/>
            <sz val="11"/>
            <color indexed="81"/>
            <rFont val="Tahoma"/>
            <family val="2"/>
          </rPr>
          <t xml:space="preserve">Abstract: </t>
        </r>
        <r>
          <rPr>
            <sz val="11"/>
            <color indexed="81"/>
            <rFont val="Tahoma"/>
            <family val="2"/>
          </rPr>
          <t xml:space="preserve">
This report describes the evaluation of an infrared long optical travel explosion meter or infrared beam based barrier sensor, model SafeEye series 240 manufactured in Israel by Spectrex and sold in France by Oldham SA. This device was evaluated in line with a test specification drawn up by EXERA's technical commission in agreement with the manufacturer. The purpose of this test specification is to evaluate the device both froma metrological point of view as well as under true operating conditions</t>
        </r>
        <r>
          <rPr>
            <sz val="8"/>
            <color indexed="81"/>
            <rFont val="Tahoma"/>
            <family val="2"/>
          </rPr>
          <t xml:space="preserve">
</t>
        </r>
      </text>
    </comment>
    <comment ref="I311" authorId="0" shapeId="0" xr:uid="{89BDD7D6-E40A-4D61-8018-D18AA6B95FF7}">
      <text>
        <r>
          <rPr>
            <b/>
            <sz val="11"/>
            <color indexed="81"/>
            <rFont val="Tahoma"/>
            <family val="2"/>
          </rPr>
          <t xml:space="preserve">Abstract: </t>
        </r>
        <r>
          <rPr>
            <sz val="11"/>
            <color indexed="81"/>
            <rFont val="Tahoma"/>
            <family val="2"/>
          </rPr>
          <t xml:space="preserve">
This report describes the evaluation of an infrared long optical travel explosion meter or infrared beam based barrier sensor, model Search Line Excel manufactured in the UK by Zellweger Analytics Limited and sold in France by Zellweger Analytics SA. This device was evaluated in line with a test specification drawn up by EXERA's technical commission in agreement with the manufacturer. The purpose of this test specification is to evaluate the device both from a metrological point of view as well as under true operating conditions.</t>
        </r>
      </text>
    </comment>
    <comment ref="I312" authorId="0" shapeId="0" xr:uid="{0E50A80C-DE9C-4F21-86B7-D4EE57794F1F}">
      <text>
        <r>
          <rPr>
            <b/>
            <sz val="11"/>
            <color indexed="81"/>
            <rFont val="Tahoma"/>
            <family val="2"/>
          </rPr>
          <t xml:space="preserve">Abstract: </t>
        </r>
        <r>
          <rPr>
            <sz val="11"/>
            <color indexed="81"/>
            <rFont val="Tahoma"/>
            <family val="2"/>
          </rPr>
          <t xml:space="preserve">
This report describes the evaluation of an infrared long optical travel explosion meter or infrared beam based barrier sensor, model IR 5000, manufactured in the US by General Monitors and sold in France by Autochim. This device was evaluated in line with a test specification drawn up by EXERA's technical commission in agreement with the manufacturer. The purpose of this test specification is to evaluate the device both from a metrological point of view as well as under true operating conditions.</t>
        </r>
        <r>
          <rPr>
            <sz val="8"/>
            <color indexed="81"/>
            <rFont val="Tahoma"/>
            <family val="2"/>
          </rPr>
          <t xml:space="preserve">
</t>
        </r>
      </text>
    </comment>
  </commentList>
</comments>
</file>

<file path=xl/sharedStrings.xml><?xml version="1.0" encoding="utf-8"?>
<sst xmlns="http://schemas.openxmlformats.org/spreadsheetml/2006/main" count="6703" uniqueCount="1725">
  <si>
    <t xml:space="preserve"> http://wiboffice.sharepoint.com/sites/WIBreports/gedeelde documenten/general/archief/</t>
  </si>
  <si>
    <t>Total items</t>
  </si>
  <si>
    <t>WIB-EWE reports index</t>
  </si>
  <si>
    <t>Filtered items:</t>
  </si>
  <si>
    <t xml:space="preserve">Last update: </t>
  </si>
  <si>
    <t>MANUFACTURER</t>
  </si>
  <si>
    <t>In browse mode: Right mouse button "open hyperlink"</t>
  </si>
  <si>
    <t>INDEX</t>
  </si>
  <si>
    <t>REPORT NUMBER</t>
  </si>
  <si>
    <t>REPORT TITLE</t>
  </si>
  <si>
    <t>Abstr</t>
  </si>
  <si>
    <t>Publ
WIB:</t>
  </si>
  <si>
    <t>PDF-
Rep</t>
  </si>
  <si>
    <t>Name</t>
  </si>
  <si>
    <t>Group of Companies</t>
  </si>
  <si>
    <t>Country</t>
  </si>
  <si>
    <t>Hyperlink to TEAMS file</t>
  </si>
  <si>
    <t>TEAMS file</t>
  </si>
  <si>
    <t>Class.</t>
  </si>
  <si>
    <t>sub</t>
  </si>
  <si>
    <t>type</t>
  </si>
  <si>
    <t>numb</t>
  </si>
  <si>
    <t>lab</t>
  </si>
  <si>
    <t>year</t>
  </si>
  <si>
    <t xml:space="preserve"> URL  Corrected</t>
  </si>
  <si>
    <t xml:space="preserve"> org</t>
  </si>
  <si>
    <t>Publ
mth</t>
  </si>
  <si>
    <t>yr</t>
  </si>
  <si>
    <t>Prep'd By</t>
  </si>
  <si>
    <t>For sale:</t>
  </si>
  <si>
    <t>WG</t>
  </si>
  <si>
    <t>REMARKS</t>
  </si>
  <si>
    <t>N.A.</t>
  </si>
  <si>
    <t>T-2826-X-22 Results investigation new E+H Promass 300A (1)</t>
  </si>
  <si>
    <t>3</t>
  </si>
  <si>
    <t>6</t>
  </si>
  <si>
    <t>E</t>
  </si>
  <si>
    <t>2826</t>
  </si>
  <si>
    <t>X</t>
  </si>
  <si>
    <t>2022</t>
  </si>
  <si>
    <t>W</t>
  </si>
  <si>
    <t xml:space="preserve">Results investigation  Endress+Hauser Promass 300A </t>
  </si>
  <si>
    <t>Errakal</t>
  </si>
  <si>
    <t>N</t>
  </si>
  <si>
    <t>FEQ</t>
  </si>
  <si>
    <t>n.a.</t>
  </si>
  <si>
    <t>M1895X09.pdf</t>
  </si>
  <si>
    <t>M</t>
  </si>
  <si>
    <t>2009</t>
  </si>
  <si>
    <t>Market survey of Integrated Safety related / Basic process control systems for the process industry</t>
  </si>
  <si>
    <t>09</t>
  </si>
  <si>
    <t>EI consult</t>
  </si>
  <si>
    <t>PLS</t>
  </si>
  <si>
    <t>M2784X10.pdf</t>
  </si>
  <si>
    <t>2010</t>
  </si>
  <si>
    <t>Process Control Domain - Security Requirements For Vendors  ( Ver-2.0)</t>
  </si>
  <si>
    <t>10</t>
  </si>
  <si>
    <t>WIB-PCS</t>
  </si>
  <si>
    <t>Free</t>
  </si>
  <si>
    <t>M-2821 - Results ESST pilot project -.pdf</t>
  </si>
  <si>
    <t>2021</t>
  </si>
  <si>
    <t>x</t>
  </si>
  <si>
    <t>Results of the WIB ESST  (Environmental Simulation and Selection Test) - pilot project.</t>
  </si>
  <si>
    <t>21</t>
  </si>
  <si>
    <t>Samson</t>
  </si>
  <si>
    <t>Germany</t>
  </si>
  <si>
    <t>T-2817B-X-20.pdf</t>
  </si>
  <si>
    <t>T</t>
  </si>
  <si>
    <t>2817/B</t>
  </si>
  <si>
    <t>2020</t>
  </si>
  <si>
    <t>Evaluation of the Samson - TROVIS 3793 Valve Positioner  for rotary  motion control  Vs: 1.01</t>
  </si>
  <si>
    <t xml:space="preserve"> The Other  Ways</t>
  </si>
  <si>
    <t>FE</t>
  </si>
  <si>
    <t>Final Issue pending last inputs- 4/2021   vs 1.01</t>
  </si>
  <si>
    <t>T-2817A-X-20.pdf</t>
  </si>
  <si>
    <t>2817/A</t>
  </si>
  <si>
    <t>Evaluation of the Samson - TROVIS 3793 Valve Positioner  for Linear  motion control  Vs: 1.01</t>
  </si>
  <si>
    <t>Neles</t>
  </si>
  <si>
    <t xml:space="preserve">Finland </t>
  </si>
  <si>
    <t>T2816B-X-20.pdf</t>
  </si>
  <si>
    <t>2816/B</t>
  </si>
  <si>
    <t>Evaluation of the Neles - NDX Valve Positioner  for Rotary  motion control  Vs: 1.</t>
  </si>
  <si>
    <t>Final Issue pending last inputs- 4/2021   vs 1.</t>
  </si>
  <si>
    <t>T-T2816A-X-20.pdf</t>
  </si>
  <si>
    <t>2816/A</t>
  </si>
  <si>
    <t>Evaluation of the Neles - NDX Valve Positioner  for Linear   motion control Vs: 1</t>
  </si>
  <si>
    <t>ABB-</t>
  </si>
  <si>
    <t>ABB</t>
  </si>
  <si>
    <t>T-2T815B-X-20.pdf</t>
  </si>
  <si>
    <t>2815/B</t>
  </si>
  <si>
    <t>Evaluation of the ABB - EDP300 Valve Positioner  for Rotary  motion control  Vs: 1.01</t>
  </si>
  <si>
    <t>T-2T815A-X-20.pdf</t>
  </si>
  <si>
    <t>2815/A</t>
  </si>
  <si>
    <t>Evaluation of the ABB - EDP300 Valve Positioner  for linear motion control Vs: 1.01</t>
  </si>
  <si>
    <t>Final Issue pending last inputs- 4/2021 vs 1.01</t>
  </si>
  <si>
    <t>N.a</t>
  </si>
  <si>
    <t>M 2803 X 17 resilient  architecture.pdf</t>
  </si>
  <si>
    <t>2017</t>
  </si>
  <si>
    <t>Process Control Domain Guideline: 
Apply a framework to achieve a resilient system architecture</t>
  </si>
  <si>
    <t>17</t>
  </si>
  <si>
    <t>WIB-PLS</t>
  </si>
  <si>
    <t>Prototype test</t>
  </si>
  <si>
    <t>T-2814.pdf</t>
  </si>
  <si>
    <t>2814</t>
  </si>
  <si>
    <t>Using cloud technology in OT environments</t>
  </si>
  <si>
    <t>M 2820 Initial Cyber security riskassessment.pdf</t>
  </si>
  <si>
    <t>Initial Cyber risk determination for engineering - and  maintenance personnel  (Easy to use assessment tool)   -1st edition</t>
  </si>
  <si>
    <t>FS-2814.pdf</t>
  </si>
  <si>
    <t>WIB position paper - SIS competencies</t>
  </si>
  <si>
    <t>20</t>
  </si>
  <si>
    <t>WG-FS</t>
  </si>
  <si>
    <t>FS</t>
  </si>
  <si>
    <t>IA-2813.pdf</t>
  </si>
  <si>
    <t xml:space="preserve">Process Automation Maturity Model ( PAMM) </t>
  </si>
  <si>
    <t>WG-IACS</t>
  </si>
  <si>
    <t>IACS</t>
  </si>
  <si>
    <t>N.A</t>
  </si>
  <si>
    <t>NL</t>
  </si>
  <si>
    <t>S2812X19.pdf</t>
  </si>
  <si>
    <t>S</t>
  </si>
  <si>
    <t>2019</t>
  </si>
  <si>
    <t xml:space="preserve">Actuated Valve Assembly: Arecommended Practice for Part-turn Automated On-Off valves </t>
  </si>
  <si>
    <t>19</t>
  </si>
  <si>
    <t>WIB-WG
I-Handl</t>
  </si>
  <si>
    <t>No</t>
  </si>
  <si>
    <t>Late report  entry:  5 Feb-21</t>
  </si>
  <si>
    <t>Krohne</t>
  </si>
  <si>
    <t>UK</t>
  </si>
  <si>
    <t>T- 2811 Krohne S08.pdf</t>
  </si>
  <si>
    <t>Testing of a small Coriolis mass meterOptimass 6400 S08</t>
  </si>
  <si>
    <t>12</t>
  </si>
  <si>
    <t>ErraKal</t>
  </si>
  <si>
    <t>Endress + Hauser Flowtec AG</t>
  </si>
  <si>
    <t>Endress + Hauser</t>
  </si>
  <si>
    <t>Switzerland</t>
  </si>
  <si>
    <t>T-2809 E+H Promass Q.pdf</t>
  </si>
  <si>
    <t>Testing of the Endress and Hauser density meterType: Promass Q and the Solar density meter type 7835</t>
  </si>
  <si>
    <t>Emerson /Solartron</t>
  </si>
  <si>
    <t xml:space="preserve">Emerson </t>
  </si>
  <si>
    <t>France</t>
  </si>
  <si>
    <t>T-2808.pdf</t>
  </si>
  <si>
    <t>Testing the Solar density meter type: 7835 and the Emerson Compact density meter  Type CDM</t>
  </si>
  <si>
    <t xml:space="preserve"> Direct  distribution was also made.</t>
  </si>
  <si>
    <t>T2807- E+H Prowirl.pdf</t>
  </si>
  <si>
    <t xml:space="preserve">Results of testing the Pr point location of the mass Vortex meter Prowirl 200 </t>
  </si>
  <si>
    <t>May be obtained free for professionals; ( enquire with: office@wib.nl)</t>
  </si>
  <si>
    <t>GE</t>
  </si>
  <si>
    <t>GE sensing- EMEA</t>
  </si>
  <si>
    <t>Ireland</t>
  </si>
  <si>
    <t>E1986X19.pdf</t>
  </si>
  <si>
    <t>US clamp-on flowmeter (XMT 868 i and C-ET)  -GE sensing EMEA</t>
  </si>
  <si>
    <t>RISE</t>
  </si>
  <si>
    <t>McCrometer Inc</t>
  </si>
  <si>
    <t>McCrometer</t>
  </si>
  <si>
    <t>USA</t>
  </si>
  <si>
    <t>T1985X19.pdf</t>
  </si>
  <si>
    <t xml:space="preserve"> Test of Insertion EMF meter  FPI mod 395L  DN 250, 500</t>
  </si>
  <si>
    <t>NEL</t>
  </si>
  <si>
    <t>M1984X19.pdf</t>
  </si>
  <si>
    <t>Cybersecurity of field devices</t>
  </si>
  <si>
    <t>H. Dearden</t>
  </si>
  <si>
    <t>Rototherm Canongate Technology</t>
  </si>
  <si>
    <t>Rototherm</t>
  </si>
  <si>
    <t>M1983X19.pdf</t>
  </si>
  <si>
    <t>VesselCheck  ST2 Liquid level transmitter -Rototherm</t>
  </si>
  <si>
    <t>NPL</t>
  </si>
  <si>
    <t>Metrosol Ltd and  NPL-UK</t>
  </si>
  <si>
    <t>Metrosol</t>
  </si>
  <si>
    <t>M1982X19.pdf</t>
  </si>
  <si>
    <t>Study on possible uses of  Johnson Noise Thermometers in UK  Nuclear, Airospace and Petrochemical Applications</t>
  </si>
  <si>
    <t>Endress&amp;Hauser Flowtec AG</t>
  </si>
  <si>
    <t>E+H</t>
  </si>
  <si>
    <t>T2800X18.pdf</t>
  </si>
  <si>
    <t>2018</t>
  </si>
  <si>
    <t>Tests of a small Coriolis massflow meter
model: Promass 83A</t>
  </si>
  <si>
    <t>18</t>
  </si>
  <si>
    <t>Emerson Process Management</t>
  </si>
  <si>
    <t>Emerson</t>
  </si>
  <si>
    <t>C-2789.pdf</t>
  </si>
  <si>
    <t>C</t>
  </si>
  <si>
    <t>Comparative testing of Small Coriolis MassFlow meters
Models: CMF-010, CMFS-010 and CMFS-015</t>
  </si>
  <si>
    <t xml:space="preserve">Errakal </t>
  </si>
  <si>
    <t>P&amp;B (PBSI Group Ltd)</t>
  </si>
  <si>
    <t>P&amp;B</t>
  </si>
  <si>
    <t>T1981X18.pdf</t>
  </si>
  <si>
    <t>RFI Susceptibility test report: Vision range of Electrical Protection Relay, Motorvision(MV2) and Feedervision (FV2), make P&amp;B</t>
  </si>
  <si>
    <t>ETC
UK</t>
  </si>
  <si>
    <t>FLEXIM</t>
  </si>
  <si>
    <t>T-1980.pdf</t>
  </si>
  <si>
    <t>FLUXUS F721 Clamp-On Ultrasonic Flowmeter</t>
  </si>
  <si>
    <t xml:space="preserve">Siemens </t>
  </si>
  <si>
    <t>Siemens</t>
  </si>
  <si>
    <t>T-1979.pdf</t>
  </si>
  <si>
    <t>SITRANS FUP1010 Clamp-On Ultrasonic Flowmeter</t>
  </si>
  <si>
    <t>Siemens Haguenau</t>
  </si>
  <si>
    <t>T-1978.pdf</t>
  </si>
  <si>
    <t>SITRANS F M MAG 5100 W (Size DN250)  and  SITRANS F M MAG 3100 (Size DN500) c/w Mag 6000 transmitter</t>
  </si>
  <si>
    <t>T-1977.pdf</t>
  </si>
  <si>
    <t xml:space="preserve">Proline Promag W400 Flowmeter ( Sizes: DN250/500) </t>
  </si>
  <si>
    <t>T2805 X17.zip</t>
  </si>
  <si>
    <t>JTP DNVGL- Single Phase flow meters in phase contaminated oil flows.</t>
  </si>
  <si>
    <t>DNV-GL</t>
  </si>
  <si>
    <t>M 2804 X 17.pdf</t>
  </si>
  <si>
    <t>Study for Universal HMI</t>
  </si>
  <si>
    <t>WIB-WG
PrC</t>
  </si>
  <si>
    <t>PrC</t>
  </si>
  <si>
    <t>M-2822.pdf</t>
  </si>
  <si>
    <t>Data privacy legislation- Overview</t>
  </si>
  <si>
    <t>Höntzsch</t>
  </si>
  <si>
    <t>T2793X17.pdf</t>
  </si>
  <si>
    <t>Results of the investigation of the Höntzsch insertion vortex meter</t>
  </si>
  <si>
    <t xml:space="preserve">Michell Instr Ltd </t>
  </si>
  <si>
    <t>Michell</t>
  </si>
  <si>
    <t>T-1976.pdf</t>
  </si>
  <si>
    <t>Optidew Optical dew-point Transmitter</t>
  </si>
  <si>
    <t>PAT</t>
  </si>
  <si>
    <t>GasSecure</t>
  </si>
  <si>
    <t>Norway</t>
  </si>
  <si>
    <t>E1974X17.pdf</t>
  </si>
  <si>
    <t>GasSecure GS01 wireless Hydrogen detector (Prototype)</t>
  </si>
  <si>
    <t>NPL-ML
(UK)</t>
  </si>
  <si>
    <t xml:space="preserve">With  Actemium Lab and Fontuys 
Techn. University </t>
  </si>
  <si>
    <t>M1973X17.pdf</t>
  </si>
  <si>
    <t>0</t>
  </si>
  <si>
    <t xml:space="preserve">Summary of Evaluation findings on 38 Instruments evaluated from 2013 to 2015 By EI, WIB and EXERA. Incl  2*NAMUR </t>
  </si>
  <si>
    <t>M2802X16.zip</t>
  </si>
  <si>
    <t>2016</t>
  </si>
  <si>
    <t>Pneumatic actuator controls-  selection guideline</t>
  </si>
  <si>
    <t>16</t>
  </si>
  <si>
    <t>Y
(req)</t>
  </si>
  <si>
    <t>Moore Industries</t>
  </si>
  <si>
    <t>Moore</t>
  </si>
  <si>
    <t>T1972X16.pdf</t>
  </si>
  <si>
    <t>2</t>
  </si>
  <si>
    <t>EMC Test Report - Dual Input Temperature Transmitter model STZ</t>
  </si>
  <si>
    <t>Ref: report: 1962</t>
  </si>
  <si>
    <t>Yokogawa</t>
  </si>
  <si>
    <t>T-1971X16.pdf</t>
  </si>
  <si>
    <t>EMC Test Report - Conductivity Analyser EXAct SC450G</t>
  </si>
  <si>
    <t>T-1970X16.pdf</t>
  </si>
  <si>
    <t>EMC Test Report - Pressure transmitter EJX430A</t>
  </si>
  <si>
    <t>T1968X16.pdf</t>
  </si>
  <si>
    <t>ISA-100 Wireless Connectivity Between Various Process Instruments</t>
  </si>
  <si>
    <t>Yokogawa UK+Indep. auditor</t>
  </si>
  <si>
    <t>WL</t>
  </si>
  <si>
    <t>ZIP box, includes- Spreadsheet.</t>
  </si>
  <si>
    <t>M-2801(1).pdf</t>
  </si>
  <si>
    <t>2015</t>
  </si>
  <si>
    <t>FUNCTIONAL SAFETY AND ALARM MANAGEMENT</t>
  </si>
  <si>
    <t>15</t>
  </si>
  <si>
    <t xml:space="preserve">WIB-WG
</t>
  </si>
  <si>
    <t>n</t>
  </si>
  <si>
    <t>M-2799.pdf</t>
  </si>
  <si>
    <t>Non functional User Requirements for RFI/RFQ of MES systems</t>
  </si>
  <si>
    <t>MES</t>
  </si>
  <si>
    <t>M-2797- X-15.pdf</t>
  </si>
  <si>
    <t>High Integrity  (SIS) solenoid valve selection guide.</t>
  </si>
  <si>
    <t>WIB-WG
I-handl</t>
  </si>
  <si>
    <t>M-2796-X-15 - NE 154.pdf</t>
  </si>
  <si>
    <t>Functional Safety in Batch processes ( Joint WIB/NAMUR document- NAMUR reference: NE154)</t>
  </si>
  <si>
    <r>
      <t xml:space="preserve">WIB-NAMUR
</t>
    </r>
    <r>
      <rPr>
        <sz val="8"/>
        <rFont val="Arial"/>
        <family val="2"/>
      </rPr>
      <t xml:space="preserve">Joint Proj team </t>
    </r>
  </si>
  <si>
    <t>E1969X16.pdf</t>
  </si>
  <si>
    <t xml:space="preserve">K-type Thermocouple Hysteresis- ( Interrim Report) </t>
  </si>
  <si>
    <t>Univ. Warwick-UK</t>
  </si>
  <si>
    <t>Endress+Hauser</t>
  </si>
  <si>
    <t>E-1967.pdf</t>
  </si>
  <si>
    <t>E+H Level meter-Levelflex FMP 54</t>
  </si>
  <si>
    <t>SP</t>
  </si>
  <si>
    <t>E-1966.pdf</t>
  </si>
  <si>
    <t>GasSecure GS 01 Wireless Gas detector</t>
  </si>
  <si>
    <t>NPL
(UK)</t>
  </si>
  <si>
    <t>S-1965.pdf</t>
  </si>
  <si>
    <t>Calibration at High Pressure and Temperature: 
 A review of the technical and design challenges</t>
  </si>
  <si>
    <t xml:space="preserve">Micromotion Inc ( NL) </t>
  </si>
  <si>
    <t>T-1964.pdf</t>
  </si>
  <si>
    <t xml:space="preserve"> Evaluation of Coriolis meters at high pressures</t>
  </si>
  <si>
    <t>E1963X15.pdf</t>
  </si>
  <si>
    <t>ISA 100 wireless Radiometric Data Transmission System</t>
  </si>
  <si>
    <t>Omniflex UK-Ltd</t>
  </si>
  <si>
    <t>T1962X15.pdf</t>
  </si>
  <si>
    <t>K-type thermocouple drift</t>
  </si>
  <si>
    <t>S-1961.pdf</t>
  </si>
  <si>
    <t>Clamp-on U/S Flowmeters: 
An initial survey of high performance bonding and possible metal to metal attachments.</t>
  </si>
  <si>
    <t>GE Measurement and Control 
(now Panametrics)</t>
  </si>
  <si>
    <t>GE (now Baker Hughes)</t>
  </si>
  <si>
    <t>E-1960.pdf</t>
  </si>
  <si>
    <t>GE-Aurora H2O Moisture Analyser</t>
  </si>
  <si>
    <t>Tiger Optics</t>
  </si>
  <si>
    <t>E-1959.pdf</t>
  </si>
  <si>
    <t>Tiger optics HALO-3 Trace moisture analyser</t>
  </si>
  <si>
    <t>Revision: Nov-2015</t>
  </si>
  <si>
    <t>S-1958.pdf</t>
  </si>
  <si>
    <t>Instruments for Measurement of Hydrogen (or flamable gases) in an agressive Atmosphere</t>
  </si>
  <si>
    <t>M-2795.pdf</t>
  </si>
  <si>
    <t>2014</t>
  </si>
  <si>
    <t>Uncertainty assessment of the ErRaKal Flow calibration rig for testing of small mass meters.</t>
  </si>
  <si>
    <t>14</t>
  </si>
  <si>
    <t>M-2794-AFI study.pdf</t>
  </si>
  <si>
    <t>Development of the Advanced Field Information ( AFI) concept</t>
  </si>
  <si>
    <t>Stepup Dev.</t>
  </si>
  <si>
    <t>Y</t>
  </si>
  <si>
    <t>Gen</t>
  </si>
  <si>
    <t>T-2792.pdf</t>
  </si>
  <si>
    <t>Tests on the uncertainty of industrial flow measurements based on orifice plates: Phase-2 (The field tests)</t>
  </si>
  <si>
    <t>Contrec</t>
  </si>
  <si>
    <t>T-1957.pdf</t>
  </si>
  <si>
    <t>Function check of the Contrec Model 515 Flow Computer</t>
  </si>
  <si>
    <t xml:space="preserve">Swinton Technology Ltd ( UK) </t>
  </si>
  <si>
    <t>Swinton</t>
  </si>
  <si>
    <t>E-1956.pdf</t>
  </si>
  <si>
    <r>
      <t xml:space="preserve">Condition based monitoring ( CBM) system- ''Prognosis''
</t>
    </r>
    <r>
      <rPr>
        <i/>
        <sz val="11"/>
        <rFont val="Arial"/>
        <family val="2"/>
      </rPr>
      <t xml:space="preserve">(Orifice  monitoring) </t>
    </r>
  </si>
  <si>
    <t>M1955X14v2.pdf</t>
  </si>
  <si>
    <t>Review of testing needs and available testing capability for sub-sea instrumentation</t>
  </si>
  <si>
    <t>TUV-NEL</t>
  </si>
  <si>
    <t>M-6004.pdf</t>
  </si>
  <si>
    <t>2013</t>
  </si>
  <si>
    <t>X-IT</t>
  </si>
  <si>
    <t>Experimental Characterisation of a real world Wireless sensor network based on WL-Hart</t>
  </si>
  <si>
    <t>13</t>
  </si>
  <si>
    <t xml:space="preserve">Univ of 
Brescia
(It) </t>
  </si>
  <si>
    <t>E6003X12.pdf</t>
  </si>
  <si>
    <t>Differential pressure transmitter, Type SITRANS P500</t>
  </si>
  <si>
    <t>CMI</t>
  </si>
  <si>
    <t>M2791X13 Final.pdf</t>
  </si>
  <si>
    <t>50.1</t>
  </si>
  <si>
    <t>CONTROL VALVES: Fugitive  emission reduction guidelines</t>
  </si>
  <si>
    <t>M2790X-13-pdf incl Spreadsheet copy.zip</t>
  </si>
  <si>
    <t>AUTOMATED BLOCK-VALVE (ABV) ASSEMBLIES:
PART-II: Partial Stroke testing Devices (PSTD) -User Guidance</t>
  </si>
  <si>
    <t>Yokogawa Electric Corporation</t>
  </si>
  <si>
    <t>Japan</t>
  </si>
  <si>
    <t>E-2787.pdf</t>
  </si>
  <si>
    <t>1..2</t>
  </si>
  <si>
    <t xml:space="preserve">Evaluation of three pressure transmitters of the EJA-E series. ( EJA110E, EJA430E, EJA510E) </t>
  </si>
  <si>
    <t>BIS
Frankfurt</t>
  </si>
  <si>
    <t>Schmidt Technology GMBH</t>
  </si>
  <si>
    <t>Schmidt</t>
  </si>
  <si>
    <t>E1942X13.pdf</t>
  </si>
  <si>
    <t>Thermal Flow sensor-SS20.400
Part-2: Additional measurements.</t>
  </si>
  <si>
    <t>Rheonik</t>
  </si>
  <si>
    <t>GE (now Rheonik)</t>
  </si>
  <si>
    <t>E-1941.pdf</t>
  </si>
  <si>
    <t>Rheonik Coriolis Mass Flow meter</t>
  </si>
  <si>
    <t>M1940X13.pdf</t>
  </si>
  <si>
    <t>Summary of Evaluation findings on 73 Instruments evaluated from 2008 to 2012 By EI, WIB and EXERA.</t>
  </si>
  <si>
    <t>S-1939.pdf</t>
  </si>
  <si>
    <t>Miniaturised Measurements</t>
  </si>
  <si>
    <t>E-1938.pdf</t>
  </si>
  <si>
    <t>Schmidt  thermal flow sensor, SS 20.400</t>
  </si>
  <si>
    <t>E-3984-85-86.pdf</t>
  </si>
  <si>
    <t>3984
..86</t>
  </si>
  <si>
    <t>2012</t>
  </si>
  <si>
    <t>SM</t>
  </si>
  <si>
    <r>
      <rPr>
        <sz val="11"/>
        <color rgb="FFFF0000"/>
        <rFont val="Arial"/>
        <family val="2"/>
      </rPr>
      <t>[Summary sheets]</t>
    </r>
    <r>
      <rPr>
        <sz val="11"/>
        <rFont val="Arial"/>
        <family val="2"/>
      </rPr>
      <t xml:space="preserve"> Micro GS's</t>
    </r>
  </si>
  <si>
    <t>LNE</t>
  </si>
  <si>
    <t>Rotork Instruments Ltd</t>
  </si>
  <si>
    <t>Rotork</t>
  </si>
  <si>
    <t>E6001X12-red.pdf</t>
  </si>
  <si>
    <t>Evaluation of intelligent actuators for on-off valves: 
Testing of the Rotork IQ10F10A  intelligent  on-off valve actuator</t>
  </si>
  <si>
    <t>ENEL</t>
  </si>
  <si>
    <t>Biffi</t>
  </si>
  <si>
    <t>Pentair</t>
  </si>
  <si>
    <t>Italy</t>
  </si>
  <si>
    <t>E6000X12-red.pdf</t>
  </si>
  <si>
    <t>Evaluation of intelligent actuators for on-off valves: 
Testing of the Biffi ICON2000V4_DPV1   intelligent  on-off valve actuator</t>
  </si>
  <si>
    <t>M-3997.pdf</t>
  </si>
  <si>
    <r>
      <rPr>
        <sz val="10"/>
        <rFont val="Arial"/>
        <family val="2"/>
      </rPr>
      <t>ADVANCED DIAGNOSTICS FOR INTELLIGENT FIELD DEVICES</t>
    </r>
    <r>
      <rPr>
        <sz val="11"/>
        <rFont val="Arial"/>
        <family val="2"/>
      </rPr>
      <t xml:space="preserve">
Part II : Evaluation and comparison of commercial software packages for performance assessment and diagnosis</t>
    </r>
  </si>
  <si>
    <t>Pisa University</t>
  </si>
  <si>
    <t>M-3996.pdf</t>
  </si>
  <si>
    <r>
      <rPr>
        <sz val="10"/>
        <rFont val="Arial"/>
        <family val="2"/>
      </rPr>
      <t>ADVANCED DIAGNOSTICS FOR INTELLIGENT FIELD DEVICES</t>
    </r>
    <r>
      <rPr>
        <b/>
        <sz val="11"/>
        <rFont val="Arial"/>
        <family val="2"/>
      </rPr>
      <t xml:space="preserve">
</t>
    </r>
    <r>
      <rPr>
        <sz val="11"/>
        <rFont val="Arial"/>
        <family val="2"/>
      </rPr>
      <t>Part I : Development of a software package for Advanced Diagnostics</t>
    </r>
  </si>
  <si>
    <t>E-3993.pdf</t>
  </si>
  <si>
    <t>Comparative report following the evaluation of 3 Micro GC's</t>
  </si>
  <si>
    <t>GE Sensing (now Panametrics)</t>
  </si>
  <si>
    <t>E-3992.pdf</t>
  </si>
  <si>
    <t>Transit time U/S flowmeter Panaflow FC-1338/digital flow XGM 868i</t>
  </si>
  <si>
    <t>CETIAT</t>
  </si>
  <si>
    <t>Metering and Technology SAS</t>
  </si>
  <si>
    <t>M&amp;T</t>
  </si>
  <si>
    <t>E-3991.pdf</t>
  </si>
  <si>
    <t>Transit time U/S flowmeter-DFX-MM</t>
  </si>
  <si>
    <t>E-3990.pdf</t>
  </si>
  <si>
    <t>Transit time U/S flowmeter-Sitrans SONO 3300/FUS060</t>
  </si>
  <si>
    <t>E-3989.pdf</t>
  </si>
  <si>
    <t>Transit time US flowmeter-Sentinel LCT</t>
  </si>
  <si>
    <t>M-3963.pdf</t>
  </si>
  <si>
    <t>Wireless Industrial networks-Summary table-Market status-2011</t>
  </si>
  <si>
    <t>EXERA
TIR</t>
  </si>
  <si>
    <t>M-3962.pdf</t>
  </si>
  <si>
    <t>Comparative study WL networks W-HART-ISA/100.11a</t>
  </si>
  <si>
    <t>Universities-France</t>
  </si>
  <si>
    <t>S-3960.pdf</t>
  </si>
  <si>
    <t>Selection guide: Signal conditioners, sensors and measurements- Guide presentation</t>
  </si>
  <si>
    <t>Okazaki ( Jp)</t>
  </si>
  <si>
    <t>OKAZAKI</t>
  </si>
  <si>
    <t>E-1937.pdf</t>
  </si>
  <si>
    <t>Thermowell validation tests-'VortexWell'</t>
  </si>
  <si>
    <t>M-1936.pdf</t>
  </si>
  <si>
    <t>Level measurement Instruments-Guided wave radar 
(Survey of compliance against listed desirable operating conditions and other parameters.)</t>
  </si>
  <si>
    <t>EI
Consult</t>
  </si>
  <si>
    <t>Omega Eng Inc
Connecticut-USA</t>
  </si>
  <si>
    <t>OMEGA</t>
  </si>
  <si>
    <t>T-1935.pdf</t>
  </si>
  <si>
    <r>
      <t>Pressure transducer, Omega-PX1004</t>
    </r>
    <r>
      <rPr>
        <sz val="11"/>
        <color theme="3" tint="0.39997558519241921"/>
        <rFont val="Arial"/>
        <family val="2"/>
      </rPr>
      <t xml:space="preserve">
(Revised report)</t>
    </r>
  </si>
  <si>
    <t>ABB Ltd</t>
  </si>
  <si>
    <t>M-1934.pdf</t>
  </si>
  <si>
    <t>Feasibility study of a SIL-2 assessment for the ABB-AX411 conductivity analyser</t>
  </si>
  <si>
    <t>Cygnet
Sol. Ltd</t>
  </si>
  <si>
    <t>Var</t>
  </si>
  <si>
    <t>E3972X11toE3976X11.zip</t>
  </si>
  <si>
    <t>3972
...76</t>
  </si>
  <si>
    <t>2011</t>
  </si>
  <si>
    <r>
      <rPr>
        <sz val="11"/>
        <color indexed="10"/>
        <rFont val="Arial"/>
        <family val="2"/>
      </rPr>
      <t>[Summary sheets]:</t>
    </r>
    <r>
      <rPr>
        <sz val="11"/>
        <rFont val="Arial"/>
        <family val="2"/>
      </rPr>
      <t xml:space="preserve"> Portable Photoionisation Detectors ( PID) </t>
    </r>
  </si>
  <si>
    <t>11</t>
  </si>
  <si>
    <t>INERIS</t>
  </si>
  <si>
    <t>N.a.</t>
  </si>
  <si>
    <t>M-1919 to M-1922.zip</t>
  </si>
  <si>
    <t>1919
1921
1922</t>
  </si>
  <si>
    <t>(3 Guidance reports on Ultrasonic flowmeters by TUV-NEL)</t>
  </si>
  <si>
    <t>M-3988.pdf</t>
  </si>
  <si>
    <t>Putting into Operation Fieldbus protocols FF and Profibus-DP/PA</t>
  </si>
  <si>
    <t>FB</t>
  </si>
  <si>
    <t>M3982X11.pdf</t>
  </si>
  <si>
    <t>PCS Evaluator (UPCSE-User Guide)</t>
  </si>
  <si>
    <t>CLUI
 Labs</t>
  </si>
  <si>
    <t>M-3981.pdf</t>
  </si>
  <si>
    <t>Variable Speed Drives for Industrial Applications- A technical overview.</t>
  </si>
  <si>
    <t xml:space="preserve">Genoa Univ./
MAI-Lab
</t>
  </si>
  <si>
    <t>M3980X11.pdf</t>
  </si>
  <si>
    <t>Synthesis of the results of evaluation of nine infrared Thermic Cameras</t>
  </si>
  <si>
    <t>ADEME</t>
  </si>
  <si>
    <t>M3979X11.pdf</t>
  </si>
  <si>
    <t>Selected Parameters of intelligent field devices for advanced diagnostics ( Profibus PA profile)</t>
  </si>
  <si>
    <t>M2789X11.pdf</t>
  </si>
  <si>
    <t xml:space="preserve">AUTOMATED BLOCK-VALVE (ABV) ASSEMBLIES:
PART-I: Valve Torque Requirements
</t>
  </si>
  <si>
    <t>*</t>
  </si>
  <si>
    <t>Flexim</t>
  </si>
  <si>
    <t>T2788X11.pdf</t>
  </si>
  <si>
    <t>Results of WIB Phase-II follow-up testing program of the Flexim Clamp-on Flow meter G601 with lamb wave sensors on low pressure air.</t>
  </si>
  <si>
    <t>Omniflex UK Ltd</t>
  </si>
  <si>
    <t>Omniflex</t>
  </si>
  <si>
    <t>T1933X11.pdf</t>
  </si>
  <si>
    <t>Omniterm C2472A FCT and C2473A FCR reliability assessment</t>
  </si>
  <si>
    <t>Hach Lange</t>
  </si>
  <si>
    <t>M1932X11.pdf</t>
  </si>
  <si>
    <t>Feasibility study of SIL-2 assessment of the Hach Lange Orbisphere-510 Gas analyser</t>
  </si>
  <si>
    <t>M1931X11.pdf</t>
  </si>
  <si>
    <t>A study of the state of the art, common requirements and measurement issues in the use of wireless sensor networks for critical applications</t>
  </si>
  <si>
    <t>S1930X11.pdf</t>
  </si>
  <si>
    <t>Market research of Touchscreen monitors</t>
  </si>
  <si>
    <t>E1929X11.pdf</t>
  </si>
  <si>
    <r>
      <t>Evaluation of a</t>
    </r>
    <r>
      <rPr>
        <i/>
        <sz val="11"/>
        <rFont val="Arial"/>
        <family val="2"/>
      </rPr>
      <t xml:space="preserve"> (Diff)</t>
    </r>
    <r>
      <rPr>
        <sz val="11"/>
        <rFont val="Arial"/>
        <family val="2"/>
      </rPr>
      <t xml:space="preserve"> pressure transmitter ABB 266MST</t>
    </r>
  </si>
  <si>
    <t xml:space="preserve">Cameron Measurement 
systems </t>
  </si>
  <si>
    <t>Cameron</t>
  </si>
  <si>
    <t>E1928X11.pdf</t>
  </si>
  <si>
    <t>Differential pressure flow meter with Flow computer: 
NuFlo Cone meter DPC100 with NuFlo Scanner 2000 micro EFM</t>
  </si>
  <si>
    <t>M1927X11.pdf</t>
  </si>
  <si>
    <t xml:space="preserve">Level measurement instruments-Guided Radar  -Survey of compliance against listed desirable operating conditions and other parameters. </t>
  </si>
  <si>
    <t>Endress+Hauser Ltd , UK
Gmbh+Co.KG</t>
  </si>
  <si>
    <t>E1926X11.pdf</t>
  </si>
  <si>
    <t>Vibrating Fork Density Meter. (Liquiphant M -Density-FTL 51, Density Computer FML 621, Thermometer TMR 31)</t>
  </si>
  <si>
    <t>NMO Test Lab</t>
  </si>
  <si>
    <t>M1925X11.pdf</t>
  </si>
  <si>
    <t>Legacy systems: Basic principles for safety.</t>
  </si>
  <si>
    <t xml:space="preserve">61508
 Assoc.
</t>
  </si>
  <si>
    <t>M1924X11.pdf</t>
  </si>
  <si>
    <t>Oil mist detectors: Evaluation of the current technology options and experiences</t>
  </si>
  <si>
    <t>S1923X11.pdf</t>
  </si>
  <si>
    <t>Review of Gas Detectors in Large Scale Process Safety Applications – Detection and Measurement of Ammonia, Chlorine and Hydrogen Fluoride.</t>
  </si>
  <si>
    <t>M1920X11.pdf</t>
  </si>
  <si>
    <t>Flow measurement uncertainty and data reconciliation</t>
  </si>
  <si>
    <t>Var.</t>
  </si>
  <si>
    <t>E1918X11.pdf</t>
  </si>
  <si>
    <t xml:space="preserve">Generic Swagelok 'Lok-pattern' coupling interchangeablity testing </t>
  </si>
  <si>
    <t>T2786X10.pdf</t>
  </si>
  <si>
    <t>Testing of the Ultrasonic-'Clamp-on'  flow meter mod: Fluxus G601 with Lamb-wave sensors,  on low pressure air.-Ph-I</t>
  </si>
  <si>
    <t>M-2823.pdf</t>
  </si>
  <si>
    <t>Security Implications when exchanging data with OT systems</t>
  </si>
  <si>
    <t xml:space="preserve">Proof of concept test </t>
  </si>
  <si>
    <t>SAAB/Rosemount</t>
  </si>
  <si>
    <t>Sweden</t>
  </si>
  <si>
    <t>T2773X10.pdf</t>
  </si>
  <si>
    <t>Tests of the mod 5300 (single rod-TDR) level transmitter for liquid/liquid interface measurements</t>
  </si>
  <si>
    <t>BITS</t>
  </si>
  <si>
    <t>CIDRA Corp</t>
  </si>
  <si>
    <t>CIDRA</t>
  </si>
  <si>
    <t>T1917X10.pdf</t>
  </si>
  <si>
    <t>Sonartrac process monitoring system</t>
  </si>
  <si>
    <t>M1916X10.pdf</t>
  </si>
  <si>
    <t>Report on the optimisation of non-invasive flow meters</t>
  </si>
  <si>
    <t>M1915X10.pdf</t>
  </si>
  <si>
    <t>Non-invasive flow measurement  in confined spaces.
(Survey of compliance against listed operating conditions and other parameters)</t>
  </si>
  <si>
    <t>Siemens E&amp;A</t>
  </si>
  <si>
    <t>E1914X10.pdf</t>
  </si>
  <si>
    <t>Clamp-on (liquid) flow meter Siemens-SITRANS F US-1010</t>
  </si>
  <si>
    <t>Moore Industries 
International Inc</t>
  </si>
  <si>
    <t>E1911X10.pdf</t>
  </si>
  <si>
    <t>HIM -HART interface Module and STA safety trip alarm-
in combination with EJX 110A differential pressure transmitter</t>
  </si>
  <si>
    <t>S1910X10.pdf</t>
  </si>
  <si>
    <t>Guide To Liquid Level Monitoring in Fuel Storage Sites</t>
  </si>
  <si>
    <t>S1909X10.pdf</t>
  </si>
  <si>
    <t>Guide to Hydrocarbon Leak detectors for Fuel storage sites</t>
  </si>
  <si>
    <t>M1908X10.pdf</t>
  </si>
  <si>
    <t xml:space="preserve">CASS templates for software requirements in relation to 
IEC-61508-Part3 : Safety function assessment  </t>
  </si>
  <si>
    <t>E3947X10toE3951X10.zip</t>
  </si>
  <si>
    <t xml:space="preserve">3946
…51
</t>
  </si>
  <si>
    <r>
      <rPr>
        <sz val="11"/>
        <color indexed="10"/>
        <rFont val="Arial"/>
        <family val="2"/>
      </rPr>
      <t>[Summary sheets]:</t>
    </r>
    <r>
      <rPr>
        <sz val="11"/>
        <rFont val="Arial"/>
        <family val="2"/>
      </rPr>
      <t xml:space="preserve">  IR-Thermal Cameras -6  Models</t>
    </r>
  </si>
  <si>
    <t>CETIAT
-CMI</t>
  </si>
  <si>
    <t>E3931X10toE3939X10.zip</t>
  </si>
  <si>
    <t>3931
..9</t>
  </si>
  <si>
    <r>
      <rPr>
        <sz val="11"/>
        <color indexed="10"/>
        <rFont val="Arial"/>
        <family val="2"/>
      </rPr>
      <t>[Summary sheets]:</t>
    </r>
    <r>
      <rPr>
        <sz val="11"/>
        <rFont val="Arial"/>
        <family val="2"/>
      </rPr>
      <t xml:space="preserve">  Thermal Anemometers -9  Models</t>
    </r>
  </si>
  <si>
    <t>M3959X10.pdf</t>
  </si>
  <si>
    <t>Portable Gas and Vapor detectors: Guide to good practice for selection, use and verification</t>
  </si>
  <si>
    <t>EXERA TC</t>
  </si>
  <si>
    <t>M3958X10.pdf</t>
  </si>
  <si>
    <t>Cyber security of Control and supervisory systems</t>
  </si>
  <si>
    <t>PRISME 
instit</t>
  </si>
  <si>
    <t>M3945X10.pdf</t>
  </si>
  <si>
    <t>Advanced diagnostics for Intelligent field devices</t>
  </si>
  <si>
    <t>M3942X10.pdf</t>
  </si>
  <si>
    <t>Diagnostics for Intelligent Electropneumatic positioners</t>
  </si>
  <si>
    <t>CLUI</t>
  </si>
  <si>
    <t>T-2785.pdf</t>
  </si>
  <si>
    <t>Tests on the uncertainty of industrial flow measurements based on orifice plates: Phase-1</t>
  </si>
  <si>
    <t>Magnetrol</t>
  </si>
  <si>
    <t>BE, USA</t>
  </si>
  <si>
    <t>T2781X10.pdf</t>
  </si>
  <si>
    <t xml:space="preserve">Evaluation of radar level transmitters in side-gauges for top level measurement.  Mod: ’Eclipse’ – cage probe - 7MG/7EG
</t>
  </si>
  <si>
    <t>Endress+Hauser 
Gmbh+Co.KG</t>
  </si>
  <si>
    <t>T2774X10.pdf</t>
  </si>
  <si>
    <t>Testing of the Micropilot-M (Free space) and Levelflex-M (TDR)  Radar Level transmitters on top-Level applications</t>
  </si>
  <si>
    <t>Rosemount</t>
  </si>
  <si>
    <t>T2772X10.pdf</t>
  </si>
  <si>
    <t>Evaluation of radar level transmitters Mod 5302 and 5402 in side gauges for top level measurement</t>
  </si>
  <si>
    <t>Yokogawa Europe</t>
  </si>
  <si>
    <t>JP</t>
  </si>
  <si>
    <t>E1913S10.pdf</t>
  </si>
  <si>
    <t>Emergency Shutdown system, Type Prosafe-SLS</t>
  </si>
  <si>
    <t>CTC/Parker Hannifin</t>
  </si>
  <si>
    <t>Parker</t>
  </si>
  <si>
    <t>E1912X10.pdf</t>
  </si>
  <si>
    <t>HPX Touchscreen Workstation</t>
  </si>
  <si>
    <t>E3897X09toE3899X09.zip</t>
  </si>
  <si>
    <t>3897
../99</t>
  </si>
  <si>
    <r>
      <t xml:space="preserve">[Summary sheets]:  </t>
    </r>
    <r>
      <rPr>
        <sz val="11"/>
        <rFont val="Arial"/>
        <family val="2"/>
      </rPr>
      <t>Small Coriolis flow meters, 3 Makes</t>
    </r>
  </si>
  <si>
    <t>S3928X09.pdf</t>
  </si>
  <si>
    <t>Evaluation report on the interoperability of the intelligent instrumentation on Fieldbus Foundation network with the Yokogawa CS-3000 Console.  (Engl translation)</t>
  </si>
  <si>
    <t>IRA</t>
  </si>
  <si>
    <t>GEN</t>
  </si>
  <si>
    <t>E3893X09.zip</t>
  </si>
  <si>
    <t>(English summaries of&gt;) Tests of 4 makes of  1" liquid turbine meters  ( Flow technology/Spronsler/ANC-Cox Instr/EFM-Exact flow)</t>
  </si>
  <si>
    <t>T2783X09.pdf</t>
  </si>
  <si>
    <t>Testing of the Ultrasonic 'Clamp-on' flowmeter Mod: Flexus G-601 on Natural Gas</t>
  </si>
  <si>
    <t>Gas Unie</t>
  </si>
  <si>
    <t>USA/Belgium</t>
  </si>
  <si>
    <t>T2782X09.pdf</t>
  </si>
  <si>
    <t>Tests of the Magnetrol 'Eclipse' cage probe mod: 7MG/7EG level transmitter for liquid/liquid interface measurements</t>
  </si>
  <si>
    <t>Dresser Masoneilan</t>
  </si>
  <si>
    <t>Dresser</t>
  </si>
  <si>
    <t>E2778T09.pdf</t>
  </si>
  <si>
    <t>Audit based testing of the Smart Valve Interface mod: SVI-II-AP, digital valve positioner</t>
  </si>
  <si>
    <t>TNO</t>
  </si>
  <si>
    <t>Endress+Hauser Flowtec AG</t>
  </si>
  <si>
    <t>Sw</t>
  </si>
  <si>
    <t>E2777X09.pdf</t>
  </si>
  <si>
    <t>Evaluation of two-wire, 2 path and 4-path ultrasonic flow-meters, mod: 'Prosonic' -92F</t>
  </si>
  <si>
    <t>T2775X09.pdf</t>
  </si>
  <si>
    <t>Tests of the Levelflex-M ( FMP 45, single rod TDR ) level transmitter for liquid/liquid interface measurements</t>
  </si>
  <si>
    <t>RTK instruments</t>
  </si>
  <si>
    <t>RTK</t>
  </si>
  <si>
    <t>E1907X09.pdf</t>
  </si>
  <si>
    <t>Alarm annunciator Unit-RTK SIL 725-Safety Annunciator</t>
  </si>
  <si>
    <t>ABB Automation 
Products GmbH</t>
  </si>
  <si>
    <t>E1906X09.pdf</t>
  </si>
  <si>
    <t>Evaluation of a pressure transmitter type ABB 265DS</t>
  </si>
  <si>
    <t>S1905X09.pdf</t>
  </si>
  <si>
    <t>Selection guide for Monitors for local Exhaust ventilation</t>
  </si>
  <si>
    <t>Krohne Messtechnik G
mbH&amp;Co.KG</t>
  </si>
  <si>
    <t>E1904X09.pdf</t>
  </si>
  <si>
    <r>
      <t xml:space="preserve">Clamp-on flow meter-Krohne Optisonic 6300   </t>
    </r>
    <r>
      <rPr>
        <sz val="11"/>
        <color indexed="10"/>
        <rFont val="Arial"/>
        <family val="2"/>
      </rPr>
      <t>( Liquid service)</t>
    </r>
    <r>
      <rPr>
        <sz val="11"/>
        <rFont val="Arial"/>
        <family val="2"/>
      </rPr>
      <t xml:space="preserve"> </t>
    </r>
  </si>
  <si>
    <t>Balluff GmBH</t>
  </si>
  <si>
    <t xml:space="preserve">Balluff </t>
  </si>
  <si>
    <t>T1903X09.pdf</t>
  </si>
  <si>
    <t>Balluff BTL5-E10-M0xxx-T-2S 32 Linear transducer</t>
  </si>
  <si>
    <t>S1902X09.pdf</t>
  </si>
  <si>
    <t>Selection guide for Portable Fourier transform Infrared mass Spectrometric and Ion Mobility Spectrometric Gas Monitors</t>
  </si>
  <si>
    <t>M1901X09.pdf</t>
  </si>
  <si>
    <t>CASS Templates for sub-system Data in relation to IEC 61508 Safety function assessment</t>
  </si>
  <si>
    <t>CASS</t>
  </si>
  <si>
    <t>Lee Dickens Ltd</t>
  </si>
  <si>
    <t>Lee Dickens</t>
  </si>
  <si>
    <t>E1898X09.pdf</t>
  </si>
  <si>
    <t>Dual Channel NAMUR NE43 Trip amplifier, Lee Dickens: BM9432</t>
  </si>
  <si>
    <t>E1897X09.pdf</t>
  </si>
  <si>
    <t>Low Flow alarm unit for VA Flow meters; Mod: Lee Dickens BU-191</t>
  </si>
  <si>
    <t>T-2818.pdf</t>
  </si>
  <si>
    <t>2818</t>
  </si>
  <si>
    <t>Architecture Position Statement - LoRa in Industry.</t>
  </si>
  <si>
    <t>General Monitors</t>
  </si>
  <si>
    <t>E3915X08.pdf</t>
  </si>
  <si>
    <t>2008</t>
  </si>
  <si>
    <t>Hydrogen Sulfide detector: Mod: S 4100T
(Engl translation)</t>
  </si>
  <si>
    <t>Agilent Technologies</t>
  </si>
  <si>
    <t>Agilent</t>
  </si>
  <si>
    <t>Taiwan</t>
  </si>
  <si>
    <t>E3911X08.pdf</t>
  </si>
  <si>
    <t>Evaluation of the AGILENT type U2353A basic multifunction/DAS  measurement system  (Engl translation)</t>
  </si>
  <si>
    <t>Lab-Nat.
d'Essais</t>
  </si>
  <si>
    <t>MSA</t>
  </si>
  <si>
    <t>E3910X08.pdf</t>
  </si>
  <si>
    <t>Hydrogen Sulfide detector: Ultima XE
(Engl translation)</t>
  </si>
  <si>
    <t>Dreager</t>
  </si>
  <si>
    <t>Draeger</t>
  </si>
  <si>
    <t>E3909X08.pdf</t>
  </si>
  <si>
    <r>
      <t xml:space="preserve">Hydrogen Sulfide detector: POLYTRON 7000 ( </t>
    </r>
    <r>
      <rPr>
        <b/>
        <sz val="11"/>
        <rFont val="Arial"/>
        <family val="2"/>
      </rPr>
      <t>Low</t>
    </r>
    <r>
      <rPr>
        <sz val="11"/>
        <rFont val="Arial"/>
        <family val="2"/>
      </rPr>
      <t xml:space="preserve"> conc cell) 
(Engl translation)</t>
    </r>
  </si>
  <si>
    <t>E3908X08.pdf</t>
  </si>
  <si>
    <r>
      <t>Hydrogen Sulfide detector: POLYTRON 7000 (</t>
    </r>
    <r>
      <rPr>
        <b/>
        <sz val="11"/>
        <rFont val="Arial"/>
        <family val="2"/>
      </rPr>
      <t>high</t>
    </r>
    <r>
      <rPr>
        <sz val="11"/>
        <rFont val="Arial"/>
        <family val="2"/>
      </rPr>
      <t xml:space="preserve">  conc. cell) 
(Engl translation)</t>
    </r>
  </si>
  <si>
    <t>ISC-Oldham</t>
  </si>
  <si>
    <t>ISC</t>
  </si>
  <si>
    <t>E3905X08.pdf</t>
  </si>
  <si>
    <t>Hydrogen Sulfide detector: OLCT-80 ( Low Interference cell)
(Engl translation)</t>
  </si>
  <si>
    <t>Honeywell Analytics</t>
  </si>
  <si>
    <t>Honeywell</t>
  </si>
  <si>
    <t>E3902X08.pdf</t>
  </si>
  <si>
    <t>Hydrogen Sulfide detector: S3000
(Engl translation)</t>
  </si>
  <si>
    <t>E3901X08.pdf</t>
  </si>
  <si>
    <t>Hydrogen Sulfide detector: Satellite-XT
(Engl translation)</t>
  </si>
  <si>
    <t>E3900X08.pdf</t>
  </si>
  <si>
    <t>Hydrogen Sulfide detector:  'APEX'
(Engl translation)</t>
  </si>
  <si>
    <t>General Electric (now Leakwise)</t>
  </si>
  <si>
    <t>GE (now Leakwise)</t>
  </si>
  <si>
    <t>E3892X08.pdf</t>
  </si>
  <si>
    <t>Hydrocarbon Film detector -LEAKWISE ID-223/500 
(Engl Translation)</t>
  </si>
  <si>
    <t>CTME</t>
  </si>
  <si>
    <t>DKK</t>
  </si>
  <si>
    <t>E3891X08.pdf</t>
  </si>
  <si>
    <t>Hydrocarbon Film Detector-OLD 20 
( Engl Translation)</t>
  </si>
  <si>
    <t>Tyco Thermal Controls</t>
  </si>
  <si>
    <t>TYCO</t>
  </si>
  <si>
    <t>USA, Can</t>
  </si>
  <si>
    <t>E3890X08.pdf</t>
  </si>
  <si>
    <t>Hydrocarbon Film detector: TRACETEK fast fuel sensor-TT-FFS  (Engl Translation)</t>
  </si>
  <si>
    <t>n.a</t>
  </si>
  <si>
    <t>S-2780.pdf</t>
  </si>
  <si>
    <t>Spectrum options for Industrial Wireless sensor applications as an alternative to the 2.4 GHz ISM band.</t>
  </si>
  <si>
    <t>S2779X08 .pdf</t>
  </si>
  <si>
    <t>Survey of on-and in-line tunable diode laser Absorption Spectrometry (TDLAS)</t>
  </si>
  <si>
    <t>08</t>
  </si>
  <si>
    <t>Intertek</t>
  </si>
  <si>
    <t>S2776X08.pdf</t>
  </si>
  <si>
    <t xml:space="preserve">Summary report of TDR and Free-space radar level instrumentsfor top-level service in side gauges
</t>
  </si>
  <si>
    <t>E2771X08.pdf</t>
  </si>
  <si>
    <t>1
2</t>
  </si>
  <si>
    <t>Evaluation of six pressure transmitters of the EJX series</t>
  </si>
  <si>
    <t>S-2767.pdf</t>
  </si>
  <si>
    <t xml:space="preserve"> </t>
  </si>
  <si>
    <t>Survey: Liquid density measurement by oscillating tube analysers.</t>
  </si>
  <si>
    <t>WIB 
Consult</t>
  </si>
  <si>
    <t>Land Instruments Int. Ltd</t>
  </si>
  <si>
    <t xml:space="preserve">Land </t>
  </si>
  <si>
    <t>E1900X08.zip</t>
  </si>
  <si>
    <t>Genesis G1200 for the measurement of Oxygen</t>
  </si>
  <si>
    <t>TUV ,
SIRA</t>
  </si>
  <si>
    <t>E1899X08.zip</t>
  </si>
  <si>
    <t>Model 4500 Premier for the measurement of Dust</t>
  </si>
  <si>
    <t>M1896X08.pdf</t>
  </si>
  <si>
    <t>The role of alarm annunciators in managing plant safety</t>
  </si>
  <si>
    <t>M1894X08.pdf</t>
  </si>
  <si>
    <t>Performance testing Guideline- TEST METHODS</t>
  </si>
  <si>
    <t>M1891X08.pdf</t>
  </si>
  <si>
    <t>Suitably Qualified and Experienced Persons (SQEP) - Certification of instrument technicians.</t>
  </si>
  <si>
    <t xml:space="preserve">Ametek </t>
  </si>
  <si>
    <t>Ametek</t>
  </si>
  <si>
    <t>E1890X08.pdf</t>
  </si>
  <si>
    <t>Moisture Analyser-Ametek-3050</t>
  </si>
  <si>
    <t>S1889X08.pdf</t>
  </si>
  <si>
    <t>Selection guide for Benzene/Toluane/Xylenes ( BTEX) detectors</t>
  </si>
  <si>
    <t xml:space="preserve">Kurz Instruments Inc. </t>
  </si>
  <si>
    <t>Kurz</t>
  </si>
  <si>
    <t>E1888X08.pdf</t>
  </si>
  <si>
    <t xml:space="preserve">Evaluation thermal flow meter  Kurz 454 FTB </t>
  </si>
  <si>
    <t>M1887X08.pdf</t>
  </si>
  <si>
    <t>Survey of user practice in the testing and calibration of gas detectors</t>
  </si>
  <si>
    <t>Bath Univ.</t>
  </si>
  <si>
    <t>M1886X08.pdf</t>
  </si>
  <si>
    <t>Summary of Evaluation findings on 71 Instruments evaluated from 2003 to 2007 by EI, WIB and EXERA.</t>
  </si>
  <si>
    <t>Rosemount Analytical</t>
  </si>
  <si>
    <t>E1885X08.pdf</t>
  </si>
  <si>
    <t>MCERTS performance tests on a range of Rosemount analytical pH  meters.</t>
  </si>
  <si>
    <t>SIRA</t>
  </si>
  <si>
    <t xml:space="preserve">Emerson Process Management, Fisher regulators </t>
  </si>
  <si>
    <t>MEX</t>
  </si>
  <si>
    <t>E1884X08.pdf</t>
  </si>
  <si>
    <t>Evaluation of the OXIMITTER 4000</t>
  </si>
  <si>
    <t>CIDRA-Sonartrac</t>
  </si>
  <si>
    <t>T1883X08.pdf</t>
  </si>
  <si>
    <t xml:space="preserve">Calibration of 18  inch Sonartrac Flow meters </t>
  </si>
  <si>
    <t>Alden Inc</t>
  </si>
  <si>
    <t>M1882X08.pdf</t>
  </si>
  <si>
    <t>Survey of alarm annunciators with proven IEC 61508 SIL-2 or similar</t>
  </si>
  <si>
    <t>EI</t>
  </si>
  <si>
    <t>S1881X08.pdf</t>
  </si>
  <si>
    <t>Market survey of ruggedised portable computers</t>
  </si>
  <si>
    <t>S1880X08.pdf</t>
  </si>
  <si>
    <r>
      <t xml:space="preserve">(Updated) Market survey of available wireless instruments
</t>
    </r>
    <r>
      <rPr>
        <sz val="11"/>
        <color indexed="10"/>
        <rFont val="Arial"/>
        <family val="2"/>
      </rPr>
      <t>(Update to: M-1856/ Dec-06)</t>
    </r>
  </si>
  <si>
    <t>no file</t>
  </si>
  <si>
    <t>39XX</t>
  </si>
  <si>
    <r>
      <t xml:space="preserve">[Summary sheets]: </t>
    </r>
    <r>
      <rPr>
        <sz val="11"/>
        <rFont val="Arial"/>
        <family val="2"/>
      </rPr>
      <t xml:space="preserve"> Data Acquisition Systems ( DAS) - 5 Makes</t>
    </r>
  </si>
  <si>
    <t>S2770X07.pdf</t>
  </si>
  <si>
    <t>2007</t>
  </si>
  <si>
    <t>Summary report of TDR level instruments in Liq/Liq interface service</t>
  </si>
  <si>
    <t>07</t>
  </si>
  <si>
    <t>Emerson/Rosemount</t>
  </si>
  <si>
    <t>T2769T07.pdf</t>
  </si>
  <si>
    <t>Comparison of Condfitioning Orifice plates (COP) with a standard orifice plate</t>
  </si>
  <si>
    <t>T2768X07.pdf</t>
  </si>
  <si>
    <t>FDT/DTM or EDDL for Asset Management using FF Technology-
-An assessment of current approaches to Asset Management.</t>
  </si>
  <si>
    <t>ShGSI</t>
  </si>
  <si>
    <t>Krohne SAS</t>
  </si>
  <si>
    <t>T2766X07.pdf</t>
  </si>
  <si>
    <t>Evaluation of radar level transmitters in 'side gauges', models: Optiflux-1300C and Optiwave-7300C</t>
  </si>
  <si>
    <t>Metso Automation Oy</t>
  </si>
  <si>
    <t>Metso</t>
  </si>
  <si>
    <t>Finland</t>
  </si>
  <si>
    <t>E2762X07.pdf</t>
  </si>
  <si>
    <t>Evaluation of  a valve controller ser ND-9000</t>
  </si>
  <si>
    <t>S1879X07.pdf</t>
  </si>
  <si>
    <t>Selection guide for Non-Electrochemical H2S detectors</t>
  </si>
  <si>
    <t>S1873X07.pdf</t>
  </si>
  <si>
    <t>Selection guide for carbon dioxide monitors for workplace and commercial applications</t>
  </si>
  <si>
    <t>H2 Scan Corp.</t>
  </si>
  <si>
    <t>H2Scan</t>
  </si>
  <si>
    <t>E1872X07.pdf</t>
  </si>
  <si>
    <t>Evaluation of a H2Scan Hy-alerta Mod 500 Handheld portable leak detector</t>
  </si>
  <si>
    <t>SIRA-
Envir.</t>
  </si>
  <si>
    <t>RKI Instruments</t>
  </si>
  <si>
    <t>RKI</t>
  </si>
  <si>
    <t>E1871X07- last one on...pdf</t>
  </si>
  <si>
    <t>Evaluation of RKI-Instruments, mod: 65-2450RK- H2 specific gas-sensor/transmitter</t>
  </si>
  <si>
    <t>S1870X07.pdf</t>
  </si>
  <si>
    <t>Portable dust monitors</t>
  </si>
  <si>
    <t xml:space="preserve">EI </t>
  </si>
  <si>
    <t>S1869X07.pdf</t>
  </si>
  <si>
    <t>Selection guide for Instrumentation for continuous measurement of level.</t>
  </si>
  <si>
    <t>S1868X07.pdf</t>
  </si>
  <si>
    <t>Selection guide for sampling systems for flammable gas, toxic gas and oxygen (for workplace air)</t>
  </si>
  <si>
    <t>T-1867.pdf</t>
  </si>
  <si>
    <t>EMC Tests on three Alarm Annunciator units: Ronan X16/K,  Omniflex Omni-16C,  Ametek Rochester AN-3100D</t>
  </si>
  <si>
    <t>ABB Automation-Products</t>
  </si>
  <si>
    <t>E1866X07.pdf</t>
  </si>
  <si>
    <t>FMEDA and prior-use assessment of the ABB-2600T Pressure transmitter</t>
  </si>
  <si>
    <t>EXIDA</t>
  </si>
  <si>
    <t>Ametek Rochester</t>
  </si>
  <si>
    <t>Rochester</t>
  </si>
  <si>
    <t>E1865X07.pdf</t>
  </si>
  <si>
    <t>Alarm annunciator Unit-Mod Ametek Rochester-AN-3100D</t>
  </si>
  <si>
    <t>E1864X07.pdf</t>
  </si>
  <si>
    <t>Alarm annunciator Unit-Mod Omni-16C</t>
  </si>
  <si>
    <t>Ronan</t>
  </si>
  <si>
    <t>E1863X07.pdf</t>
  </si>
  <si>
    <t>Alarm annunciator Unit-Mod X16K</t>
  </si>
  <si>
    <t>Yokogawa Electric Co</t>
  </si>
  <si>
    <t>E1862X07.pdf</t>
  </si>
  <si>
    <t>Evaluation of a DAQ station paperless chart recorder, 
Mod: DX1006-1-4-2/A2/M1/USB1</t>
  </si>
  <si>
    <t>Lab
Impex</t>
  </si>
  <si>
    <t>E1861X07.pdf</t>
  </si>
  <si>
    <t xml:space="preserve">Prosafe-RS Programmable protection system :- Audit for compliance against IEC-61508 </t>
  </si>
  <si>
    <t xml:space="preserve">Risktec
Solut </t>
  </si>
  <si>
    <t>E1860X06.pdf</t>
  </si>
  <si>
    <r>
      <t xml:space="preserve">Evaluation of Software Integrity level of the Omni-16-C products  </t>
    </r>
    <r>
      <rPr>
        <sz val="11"/>
        <color indexed="10"/>
        <rFont val="Arial"/>
        <family val="2"/>
      </rPr>
      <t>(supplimentary report to: E-1864, produced by Ominiflex)</t>
    </r>
  </si>
  <si>
    <t>Manuf</t>
  </si>
  <si>
    <t>Emerson Process controls, 
Rosemount Divn.</t>
  </si>
  <si>
    <t>E1859X07.pdf</t>
  </si>
  <si>
    <t>Multivariable differential pressure transmitter Rosemount 3095
(Incl PC software engineering assistant)</t>
  </si>
  <si>
    <t>E1858X07.pdf</t>
  </si>
  <si>
    <t>Multivariable Differential pressure transmitter, -EJX 910A- including EJXMV  PC-software tool</t>
  </si>
  <si>
    <t>Yokogawa Electric Co
Krohne SAS-
Flowtec-E+H</t>
  </si>
  <si>
    <t>Yokogawa
Krohne
E+H</t>
  </si>
  <si>
    <t>Japan
France
Switzerland</t>
  </si>
  <si>
    <t>E3873X06toE3874X06andE3876X06.zip</t>
  </si>
  <si>
    <t>3873
-74-76</t>
  </si>
  <si>
    <t>2006</t>
  </si>
  <si>
    <r>
      <t xml:space="preserve">Summary sheets : </t>
    </r>
    <r>
      <rPr>
        <sz val="11"/>
        <rFont val="Arial"/>
        <family val="2"/>
      </rPr>
      <t>Evaluation of  Electromagnetic flowmeters DN-50</t>
    </r>
  </si>
  <si>
    <t>GEIT Europe-SARL</t>
  </si>
  <si>
    <t>GEIT</t>
  </si>
  <si>
    <r>
      <t>Summary sheets</t>
    </r>
    <r>
      <rPr>
        <sz val="11"/>
        <rFont val="Arial"/>
        <family val="2"/>
      </rPr>
      <t xml:space="preserve"> : Evaluation of Fixed installation chlorine transmitter, Model: TX401M-Safe</t>
    </r>
  </si>
  <si>
    <t>06</t>
  </si>
  <si>
    <t>E3876X06.pdf</t>
  </si>
  <si>
    <t xml:space="preserve">(E) </t>
  </si>
  <si>
    <t>Electromagnetic flowmeter Admag-AXF (English translation by EI)</t>
  </si>
  <si>
    <t>Krohne Altometer</t>
  </si>
  <si>
    <t>The Netherlands</t>
  </si>
  <si>
    <t>E3874X06.pdf</t>
  </si>
  <si>
    <t>Electromagnetic flowmeter Optiflux 5300 C (English translation by EI)</t>
  </si>
  <si>
    <t>Combined in one .ZIP file</t>
  </si>
  <si>
    <t>E3873X06.pdf</t>
  </si>
  <si>
    <t>(E)</t>
  </si>
  <si>
    <t>Electromagnetic flowmeter Promag 53P (English translation by EI)</t>
  </si>
  <si>
    <t>ISC Oldham</t>
  </si>
  <si>
    <t>Oldham</t>
  </si>
  <si>
    <t>E3865X06toE3868X06andE 3877X06.zip</t>
  </si>
  <si>
    <r>
      <t>Summary sheets</t>
    </r>
    <r>
      <rPr>
        <sz val="11"/>
        <rFont val="Arial"/>
        <family val="2"/>
      </rPr>
      <t xml:space="preserve"> : Evaluation of Fixed installation chlorine transmitter, Model: OLCT80d</t>
    </r>
  </si>
  <si>
    <t>Draeger Safety AG &amp;Co KG</t>
  </si>
  <si>
    <r>
      <t>Summary sheets</t>
    </r>
    <r>
      <rPr>
        <sz val="11"/>
        <rFont val="Arial"/>
        <family val="2"/>
      </rPr>
      <t xml:space="preserve"> : Evaluation of Fixed installation chlorine transmitter, Model: Polytron-7000</t>
    </r>
  </si>
  <si>
    <t>Compur Monitors-GMBH &amp; Co KG</t>
  </si>
  <si>
    <t>Compur</t>
  </si>
  <si>
    <r>
      <t>Summary sheets</t>
    </r>
    <r>
      <rPr>
        <sz val="11"/>
        <rFont val="Arial"/>
        <family val="2"/>
      </rPr>
      <t xml:space="preserve"> : Evaluation of Fixed installation chlorine transmitter, Model: Statox-501</t>
    </r>
  </si>
  <si>
    <t>MSA Gallet</t>
  </si>
  <si>
    <r>
      <t>Summary sheets</t>
    </r>
    <r>
      <rPr>
        <sz val="11"/>
        <rFont val="Arial"/>
        <family val="2"/>
      </rPr>
      <t xml:space="preserve"> : Evaluation of Fixed installation chlorine transmitter, Model: Ultima-X</t>
    </r>
  </si>
  <si>
    <t>S2765X06.pdf</t>
  </si>
  <si>
    <t>Explanation and impact of the IPPC directive on fugitive emissioins from control valves in the chemical and petrochemical industry.</t>
  </si>
  <si>
    <t>DSM</t>
  </si>
  <si>
    <t xml:space="preserve">T </t>
  </si>
  <si>
    <t>Tests of a 'TDR' level transmitter Mod: Optiflex-1300 C- COAX - in Liq/liq interfaces</t>
  </si>
  <si>
    <t>Tests of a 'TDR' level transmitter Mod: Optiflex-1300 C-TWIN ROD- in Liq/liq interfaces</t>
  </si>
  <si>
    <t>M2761X06.pdf</t>
  </si>
  <si>
    <t>WIB position paper: Comparison of EDDL and FDT/DTM</t>
  </si>
  <si>
    <t>WIB-off</t>
  </si>
  <si>
    <t>S2760K06.pdf</t>
  </si>
  <si>
    <t>K</t>
  </si>
  <si>
    <r>
      <t xml:space="preserve">TOC Measuring equipment:  a survey of on-line analysers.
- </t>
    </r>
    <r>
      <rPr>
        <sz val="11"/>
        <color indexed="10"/>
        <rFont val="Arial"/>
        <family val="2"/>
      </rPr>
      <t>A revision of the report was issued: Feb 2008, following  re-testing</t>
    </r>
    <r>
      <rPr>
        <sz val="11"/>
        <rFont val="Arial"/>
        <family val="2"/>
      </rPr>
      <t>.</t>
    </r>
  </si>
  <si>
    <t>KEMA</t>
  </si>
  <si>
    <t>Magnetrol N.V</t>
  </si>
  <si>
    <t>Belgium</t>
  </si>
  <si>
    <t>T2759X06.pdf</t>
  </si>
  <si>
    <t xml:space="preserve">Tests of a 'TDR' level transmitter Mod: 'Eclipse-705-Coaxial' in liq/liq interfaces </t>
  </si>
  <si>
    <t>VEGA Grieshaber KG</t>
  </si>
  <si>
    <t>VEGA</t>
  </si>
  <si>
    <t>T2758X06.pdf</t>
  </si>
  <si>
    <t>Test of the 'Vegaflex' -67  Single rod- TDR level transmitter for use in liquid/liquid interface measurements</t>
  </si>
  <si>
    <t>T2757X06.pdf</t>
  </si>
  <si>
    <t>Test of the 'Vegaflex' -67 Coaxial  TDR level transmitter for use in liquid/liquid interface measurements</t>
  </si>
  <si>
    <t>E1857X06REV.pdf</t>
  </si>
  <si>
    <t>Multivariable Differential pressure transmitter, -267CS- including Smart Vision PC-software</t>
  </si>
  <si>
    <t>M1856X06.pdf</t>
  </si>
  <si>
    <t>Market survey of available wireless instruments</t>
  </si>
  <si>
    <t>EI-Consult</t>
  </si>
  <si>
    <t>M1855X06.pdf</t>
  </si>
  <si>
    <t>Evaluation of software in alarm annunciators to IEC-61508</t>
  </si>
  <si>
    <t>Moore Industries Inc.</t>
  </si>
  <si>
    <t>Model HIM-HART interface module software</t>
  </si>
  <si>
    <t>S1853X06.pdf</t>
  </si>
  <si>
    <t>Survey of multivariable Flow transmitters</t>
  </si>
  <si>
    <t>S1852X06.pdf</t>
  </si>
  <si>
    <t>Selection guide for advanced smoke detectors for workplace and commercial applications</t>
  </si>
  <si>
    <t>S1851X06.pdf</t>
  </si>
  <si>
    <t xml:space="preserve">Selection guide for hydrogen detectors for leak and explosion hazards. </t>
  </si>
  <si>
    <t>S1850X06.pdf</t>
  </si>
  <si>
    <t>Selection Guide for Nitrogen Oxides Monitors for the Workplace</t>
  </si>
  <si>
    <t>( revised version issued-10-5-06)</t>
  </si>
  <si>
    <t>Selection guide for infrared monitors for flamable gas detection in HVAC ducts</t>
  </si>
  <si>
    <t>E1848S06.pdf</t>
  </si>
  <si>
    <t>Evaluation of Yokogawa Coriolis Mass flowmeter, Mod: Rotamass-RCCT 38</t>
  </si>
  <si>
    <t>Mar</t>
  </si>
  <si>
    <t>ABB-Sace</t>
  </si>
  <si>
    <t>S3859X05.pdf</t>
  </si>
  <si>
    <t>2005</t>
  </si>
  <si>
    <t>Industrial IT by ABB- Functional analysis</t>
  </si>
  <si>
    <t>05</t>
  </si>
  <si>
    <t>T3858X05.pdf</t>
  </si>
  <si>
    <t>Test protocol for intelligent positioners</t>
  </si>
  <si>
    <t>Burkert</t>
  </si>
  <si>
    <t>E3856N05.pdf</t>
  </si>
  <si>
    <t>Thermal mass flow meter, type: 8702 (English translation by EI)</t>
  </si>
  <si>
    <t>Bronkhorst</t>
  </si>
  <si>
    <t>E3855N05.pdf</t>
  </si>
  <si>
    <t>Thermal mass flow meter, type: F-111C AGB (English translation by EI)</t>
  </si>
  <si>
    <t>E3854N05.pdf</t>
  </si>
  <si>
    <t>Thermal mass flow meter, type: F-111C HGD (English translation by EI)</t>
  </si>
  <si>
    <t>Brooks</t>
  </si>
  <si>
    <t>E3853N05.pdf</t>
  </si>
  <si>
    <t>Thermal mass flow meter, type: 5860-S (English translation by EI)</t>
  </si>
  <si>
    <t>Hastings</t>
  </si>
  <si>
    <t>E3852N05.pdf</t>
  </si>
  <si>
    <t>Thermal mass flow meter, type: HFM-D-300 (English translation by EI)</t>
  </si>
  <si>
    <t>E3851N05.pdf</t>
  </si>
  <si>
    <t>Thermal mass flow meter, type: HFM-300  (English translation by EI)</t>
  </si>
  <si>
    <t>T3846X05.pdf</t>
  </si>
  <si>
    <t>Test Programme for evaluation of Chlorine gas detectors ( refer: reports ser: 3865….3868)</t>
  </si>
  <si>
    <t>Same as Yokogawa ( Mod US300 FM instrument), as reported in E 1844</t>
  </si>
  <si>
    <t>Endress &amp; Hauser</t>
  </si>
  <si>
    <t>E3827N05.pdf</t>
  </si>
  <si>
    <t>Evaluation of type 'DELTABAR' S PMD 75 Differential pressure transmitter (Engl translation by EI)</t>
  </si>
  <si>
    <t>E3826N05.pdf</t>
  </si>
  <si>
    <t>Evaluation of type : DP Harp EJA 110 A Differential Pressure Transmitter (Engl translation by EI)</t>
  </si>
  <si>
    <t>E3823N05.pdf</t>
  </si>
  <si>
    <t xml:space="preserve">Evaluation of a type 3051 S differential pressure transmitter  (English translation by EI) </t>
  </si>
  <si>
    <t xml:space="preserve">ABB </t>
  </si>
  <si>
    <t>E3822N05.pdf</t>
  </si>
  <si>
    <t xml:space="preserve">Evaluation of Type 2010 TD Differential Pressure transmitter, ABB Germany ( English translation by EI) </t>
  </si>
  <si>
    <t>S3796X05.pdf</t>
  </si>
  <si>
    <t>Turbidimeters for continuous measurement (English translation by EI)</t>
  </si>
  <si>
    <t>Flowserve Inc</t>
  </si>
  <si>
    <t>Flowserve</t>
  </si>
  <si>
    <t>E2756T05.pdf</t>
  </si>
  <si>
    <t>Audit based testing of electro-pneumatic valve positioner, Mod: Logix 3200IQ</t>
  </si>
  <si>
    <t>Endress &amp; Hauser- Wetzer</t>
  </si>
  <si>
    <t>E2755T05.pdf</t>
  </si>
  <si>
    <t>Evaluation of Temperature transmitter Mod: iTEMP-HART-TMT162</t>
  </si>
  <si>
    <t>Pepperl &amp; Fuchs Group</t>
  </si>
  <si>
    <t>P &amp; F</t>
  </si>
  <si>
    <t>T2754T05.pdf</t>
  </si>
  <si>
    <t>Test report of two Fieldbus segment protectors, type: R1-SP-N10 
and R-JBSC-8</t>
  </si>
  <si>
    <t>E2752X05.pdf</t>
  </si>
  <si>
    <t>Differential pressure transmitter, Type Rosemount 3051 S, fitted with remote seals ser: 1199</t>
  </si>
  <si>
    <t>S2751X05.pdf</t>
  </si>
  <si>
    <t>Survey of Process Gas Chromatographs</t>
  </si>
  <si>
    <t>Duisings</t>
  </si>
  <si>
    <t xml:space="preserve"> Y</t>
  </si>
  <si>
    <t>ABB SACE, S.p.a. (BU Instr)</t>
  </si>
  <si>
    <t>E2750X05.pdf</t>
  </si>
  <si>
    <t>Evaluation of Differential Pressure transmitter, Type: 2600T, fitted with remote seals.</t>
  </si>
  <si>
    <t>Krohne Ltd</t>
  </si>
  <si>
    <t>T2746X05.pdf</t>
  </si>
  <si>
    <t>Performance testing of the 'Optimass' series 7000 straight pipe coriolis mass-flow meter.</t>
  </si>
  <si>
    <t>DOW/
DSM</t>
  </si>
  <si>
    <t>Krohne Messtechnik 
Gmbh &amp; Co KG</t>
  </si>
  <si>
    <t>Evaluation of radar level transmitters in side gauges: 
Guided wave radar level transmitter type: BM 100-A (4W,4-20 mA)</t>
  </si>
  <si>
    <t xml:space="preserve">DOW </t>
  </si>
  <si>
    <t>E1847X05.pdf</t>
  </si>
  <si>
    <r>
      <t xml:space="preserve">Evaluation Study of the Flexim-Flexus ADM 7207 Clamp-on Ultrasonic Flowmeter
</t>
    </r>
    <r>
      <rPr>
        <sz val="11"/>
        <color indexed="10"/>
        <rFont val="Arial"/>
        <family val="2"/>
      </rPr>
      <t xml:space="preserve">Note: Identical report to 1844 X 05 ( Yokogawa US 300 FM) </t>
    </r>
  </si>
  <si>
    <t>S1846X05.pdf</t>
  </si>
  <si>
    <t>Selection Guide for Acoustical Noise Measuring Instruments (Update)</t>
  </si>
  <si>
    <t>S1845X05.pdf</t>
  </si>
  <si>
    <t>Selection Guide for Water Samplers</t>
  </si>
  <si>
    <t>E1844X05A.pdf</t>
  </si>
  <si>
    <t>Evaluation Study of the Yokogawa US300FM Clamp-on Ultrasonic Flowmeter</t>
  </si>
  <si>
    <t>M1842X05.pdf</t>
  </si>
  <si>
    <t>Reference electrodes, problems and solutions</t>
  </si>
  <si>
    <t>Micropack ( Engineering) Ltd</t>
  </si>
  <si>
    <t>Micropack</t>
  </si>
  <si>
    <t>E1841X05.pdf</t>
  </si>
  <si>
    <t>Model FDS-101 Imaging based Flame Detector -pt2</t>
  </si>
  <si>
    <t>E1840X05.pdf</t>
  </si>
  <si>
    <t>Model FDS-101 Imaging based Flame Detector -pt1</t>
  </si>
  <si>
    <t>M1839X05.pdf</t>
  </si>
  <si>
    <t>Introduction to Emergency Shutdown systems</t>
  </si>
  <si>
    <t>M1838X05.pdf</t>
  </si>
  <si>
    <t>Introduction to Alarm annunciators ( incorporating the NPL Best practice guide nr 1- Validation of software in measurement systems)</t>
  </si>
  <si>
    <t>S1837X05.pdf</t>
  </si>
  <si>
    <t>Survey of open channel flowmeters (Update)</t>
  </si>
  <si>
    <t>Hawke Ltd</t>
  </si>
  <si>
    <t>Hawke</t>
  </si>
  <si>
    <t>T1836X05.pdf</t>
  </si>
  <si>
    <t>Evaluation of the HAWKE 'TRUNKGUARD TG 200 - In situ and over a range of temperatures</t>
  </si>
  <si>
    <t>M1835X05.pdf</t>
  </si>
  <si>
    <t>Interpretation of uncertainty in measurements</t>
  </si>
  <si>
    <t>S1834X05.pdf</t>
  </si>
  <si>
    <t>Selection guide on Weighing methods</t>
  </si>
  <si>
    <t>S1833X05.pdf</t>
  </si>
  <si>
    <t>Selection guide for temperature instrumentation</t>
  </si>
  <si>
    <t>E1832X05.pdf</t>
  </si>
  <si>
    <t>Evaluation of Moore Industries HART Interface Module ( HIM) for SIF application</t>
  </si>
  <si>
    <t>S1830s05.pdf</t>
  </si>
  <si>
    <t>Survey of pressure instrumentation and methods</t>
  </si>
  <si>
    <t>S1829X05.pdf</t>
  </si>
  <si>
    <t>Selection guide for software tools for migration of legacy programmable electronic systems (PES)</t>
  </si>
  <si>
    <t>S1828x05.pdf</t>
  </si>
  <si>
    <t>Selection guide to particulates monitoring</t>
  </si>
  <si>
    <t>Environnement S.A.</t>
  </si>
  <si>
    <t>EnvirSA</t>
  </si>
  <si>
    <t>E1827S05.pdf</t>
  </si>
  <si>
    <t>Environnement MIR 9000 Multi-gas analyser monitor</t>
  </si>
  <si>
    <t>Goyen Controls</t>
  </si>
  <si>
    <t>Goyen</t>
  </si>
  <si>
    <t>E1826S05.pdf</t>
  </si>
  <si>
    <t>Goyen Controls EMS-6 Particulates emission monitor</t>
  </si>
  <si>
    <t>M1825X05.pdf</t>
  </si>
  <si>
    <t>Industrial Ethernet</t>
  </si>
  <si>
    <t>BW Technologies</t>
  </si>
  <si>
    <t>BW Tech</t>
  </si>
  <si>
    <t>Can</t>
  </si>
  <si>
    <t>E3807C04.pdf</t>
  </si>
  <si>
    <t>2004</t>
  </si>
  <si>
    <t>Low maintenance O2 detector, Mod: GasAlertClip</t>
  </si>
  <si>
    <t>Aug</t>
  </si>
  <si>
    <t>04</t>
  </si>
  <si>
    <t>E3806C04.pdf</t>
  </si>
  <si>
    <t>Low maintenance O2 detector, Mod: GasAlert</t>
  </si>
  <si>
    <t>Draeger Sicherheitstechnik GmbH</t>
  </si>
  <si>
    <t>E3805C04.pdf</t>
  </si>
  <si>
    <t>Low maintenance O2 detector, Mod: MicroPac</t>
  </si>
  <si>
    <t>E3804C04.pdf</t>
  </si>
  <si>
    <t>Low maintenance O2 detector, Mod: OX 2000+</t>
  </si>
  <si>
    <t>M2749X04.pdf</t>
  </si>
  <si>
    <t>On the use of smart sensors, common cause failure and need for diversity</t>
  </si>
  <si>
    <t>May</t>
  </si>
  <si>
    <t>London Univ</t>
  </si>
  <si>
    <t>Controlotron Inc</t>
  </si>
  <si>
    <t>Controlotron</t>
  </si>
  <si>
    <t>T2748x04.pdf</t>
  </si>
  <si>
    <t>Low pressure gas tests with a clamp-on ultra-sonic flow meter</t>
  </si>
  <si>
    <t>Feb</t>
  </si>
  <si>
    <t>GasUnie</t>
  </si>
  <si>
    <t>S2745X04.pdf</t>
  </si>
  <si>
    <t>Chlorine detection and monitoring</t>
  </si>
  <si>
    <t>AKZO</t>
  </si>
  <si>
    <t>S2744X04.pdf</t>
  </si>
  <si>
    <t>Ion Mobility Spectrometers (IMS)-for chemical process monitoring</t>
  </si>
  <si>
    <t>Endress+Hauser Gmbh+Co.KG</t>
  </si>
  <si>
    <t>T2743X04.pdf</t>
  </si>
  <si>
    <t>Evaluation of radar level transmitters in side gauges: 
Guided wave radar level transmitter type: M FMP 40 (2W,4-20 mA)</t>
  </si>
  <si>
    <t>Dec</t>
  </si>
  <si>
    <t>DOW</t>
  </si>
  <si>
    <t>Saab Rosemount</t>
  </si>
  <si>
    <t>T2742X04.pdf</t>
  </si>
  <si>
    <t>Evaluation of radar level transmitters in side gauges: 
Guided wave radar level transmitter type: Rosemount 3300 (2W,4-20 mA)</t>
  </si>
  <si>
    <t>T2734X04.pdf</t>
  </si>
  <si>
    <t>Comparative performance test of a two-wire and four wire EMF meter, Mod: COPA XE/XT</t>
  </si>
  <si>
    <t>Sept</t>
  </si>
  <si>
    <t>M1824X04.pdf</t>
  </si>
  <si>
    <t>Gas Detectors in the workplace</t>
  </si>
  <si>
    <t>M1823X04.pdf</t>
  </si>
  <si>
    <t>Verification for Electromagnetic Flowmeters; -its current state and its potential</t>
  </si>
  <si>
    <t>S1822X04.pdf</t>
  </si>
  <si>
    <t>Selection guide for open path gas monitoring systems</t>
  </si>
  <si>
    <t>Crowcon</t>
  </si>
  <si>
    <t>E1821X04.pdf</t>
  </si>
  <si>
    <t>Crowcon IR detector, type-Nimbus</t>
  </si>
  <si>
    <t>July</t>
  </si>
  <si>
    <t>ABB SACE spa</t>
  </si>
  <si>
    <t>E1820S04.pdf</t>
  </si>
  <si>
    <t>2600T series pressure transmitter/Mod 268DS Differential transmitter</t>
  </si>
  <si>
    <t>AB Micatrone</t>
  </si>
  <si>
    <t>T1819S04.pdf</t>
  </si>
  <si>
    <t>Differential Pressure transmitter: Mod-Micaflex MF-PFA</t>
  </si>
  <si>
    <t>S1818X04.pdf</t>
  </si>
  <si>
    <t>Selection guide for instrumentation for indication of indoor air quality</t>
  </si>
  <si>
    <t>M1817X04.pdf</t>
  </si>
  <si>
    <t>Overview of SIL certified Field Instrumentation</t>
  </si>
  <si>
    <t>S1815X04.pdf</t>
  </si>
  <si>
    <t>Selection Guide for Personal, Portable and Transportable Gas Monitors</t>
  </si>
  <si>
    <t>Procal Analytics Ltd UK</t>
  </si>
  <si>
    <t>Procal</t>
  </si>
  <si>
    <t>E1814X04.pdf</t>
  </si>
  <si>
    <t>Gas Analyser and Control Unit Models Pulsi 250 LR and ACU Mk3</t>
  </si>
  <si>
    <t>S1813X04.pdf</t>
  </si>
  <si>
    <t>Selection Guide for Acoustical Noise Measuring Instruments.</t>
  </si>
  <si>
    <t>E1812X04.pdf</t>
  </si>
  <si>
    <t>Assessment of the validity of the claims made for the Endress+Hauser FieldCheck, SimuBox and FieldTool verification devices and software when applied to electromagnetic flowmeters.</t>
  </si>
  <si>
    <t>Spectrex</t>
  </si>
  <si>
    <t>Isr</t>
  </si>
  <si>
    <t>E3815C03.pdf</t>
  </si>
  <si>
    <t>2003</t>
  </si>
  <si>
    <t>Infrared-long optical travel-explosion meter, mod  SAFEY, Ser 240</t>
  </si>
  <si>
    <t>Zellweger Analytics Ltd</t>
  </si>
  <si>
    <t>Zellweger/Sieger</t>
  </si>
  <si>
    <t>E3814C03.pdf</t>
  </si>
  <si>
    <t>Infrared long optical travel explosion meter, Mod: Searchline 'Excel'</t>
  </si>
  <si>
    <t>General  Monitors</t>
  </si>
  <si>
    <t>E3813C03.pdf</t>
  </si>
  <si>
    <t>Infrared-long optical travel-explosion meter, mod IR 5000</t>
  </si>
  <si>
    <t>Mess Analysentechnik GmbH</t>
  </si>
  <si>
    <t>Mess</t>
  </si>
  <si>
    <t>E3811C03.pdf</t>
  </si>
  <si>
    <t>Thermo FID PT Total Volatile Organic Compound Analyser.</t>
  </si>
  <si>
    <t>Jan</t>
  </si>
  <si>
    <t>Amphenol-Socapex</t>
  </si>
  <si>
    <t>Amphenol</t>
  </si>
  <si>
    <t>E3810X03.pdf</t>
  </si>
  <si>
    <t>L</t>
  </si>
  <si>
    <t>MT-RJ type connector for multimode optical fibers</t>
  </si>
  <si>
    <t>3M</t>
  </si>
  <si>
    <t>E3809X03.pdf</t>
  </si>
  <si>
    <t>V45 type connector for multimode optical fibers.</t>
  </si>
  <si>
    <t>COSMA/ Environnement SA</t>
  </si>
  <si>
    <t>E3802C03.pdf</t>
  </si>
  <si>
    <t>Total Volatile Organic Compound Analyser, Mod: Graphite-655</t>
  </si>
  <si>
    <t>Bernath Atomic</t>
  </si>
  <si>
    <t>Bernath</t>
  </si>
  <si>
    <t>E3801C03.pdf</t>
  </si>
  <si>
    <t>Total Volatile Organic Compound Analyser, Mod: 3006</t>
  </si>
  <si>
    <t>ABB Automation Products GmbH</t>
  </si>
  <si>
    <t>E3800X03.pdf</t>
  </si>
  <si>
    <t>Multi-FID 14  Total volatile Organic Compound Analyser</t>
  </si>
  <si>
    <t>S2740X03VS2.pdf</t>
  </si>
  <si>
    <t>Laser Raman Spectrometers for chemical process analysis</t>
  </si>
  <si>
    <t>Apr</t>
  </si>
  <si>
    <t>03</t>
  </si>
  <si>
    <t>Yamatake Corporation, Japan</t>
  </si>
  <si>
    <t>Yamatake</t>
  </si>
  <si>
    <t>E2739T03A.pdf</t>
  </si>
  <si>
    <t>A</t>
  </si>
  <si>
    <t>Electropneumatic valve positioner Mod: SVP3000 Alphaplus AVP302-Addendum: Infraserv dynamic testing</t>
  </si>
  <si>
    <t>InfrS</t>
  </si>
  <si>
    <t>E2739T03.pdf</t>
  </si>
  <si>
    <t>EVALUATION OF AN ELECTRO-PNEUMATIC VALVE POSITIONER, model SVP3000 Alphaplus AVP302</t>
  </si>
  <si>
    <t>M2738X03.pdf</t>
  </si>
  <si>
    <t>Feasibility study Controllability in relation to control valves.</t>
  </si>
  <si>
    <t>T2737X03.pdf</t>
  </si>
  <si>
    <t>Evaluation of radar level transmitters in side gauges; 
type: Guided wave radar transmitter type: Eclipse-705 (2 wire, 4-20 mA)</t>
  </si>
  <si>
    <t>Nov</t>
  </si>
  <si>
    <t>Siemens Milltronics</t>
  </si>
  <si>
    <t>T2736X03.pdf</t>
  </si>
  <si>
    <t>Evaluation of radar level transmitters in side gauges; 
type: IQ radar300/Sitrans LR 300 (4 wire, 4-20 mA)</t>
  </si>
  <si>
    <t>T2735X03.pdf</t>
  </si>
  <si>
    <t>Evaluation of radar level transmitters in side gauges;  
type: BM 70 A - 4W,4-20 mA</t>
  </si>
  <si>
    <t>T2733X03.pdf</t>
  </si>
  <si>
    <t xml:space="preserve">Comparative Performance Test of a two-wire and a four-wire EMF meter, Mod : Altoflux 4000 </t>
  </si>
  <si>
    <t>T2732X03.pdf</t>
  </si>
  <si>
    <t>Comparative performance test of a two-wire and four-wire EMF meter, Mod: PROMAG</t>
  </si>
  <si>
    <t>S1811X03.pdf</t>
  </si>
  <si>
    <t>Selection guide for instrumentation for continuous measurement of level</t>
  </si>
  <si>
    <t>S1810X03.pdf</t>
  </si>
  <si>
    <t>Selection guide for radio telemetry</t>
  </si>
  <si>
    <t>S1809X03.pdf</t>
  </si>
  <si>
    <t>Selection guide for water samplers</t>
  </si>
  <si>
    <t>S1808X03.pdf</t>
  </si>
  <si>
    <t>Survey of Open Channel Flowmeters</t>
  </si>
  <si>
    <t>Amgas Ltd</t>
  </si>
  <si>
    <t>AMGAS</t>
  </si>
  <si>
    <t>T1807X03.pdf</t>
  </si>
  <si>
    <t xml:space="preserve">Evaluation of AMgas PRS gas detector 
(Shell Global Solutions report) </t>
  </si>
  <si>
    <t>M1806X03.pdf</t>
  </si>
  <si>
    <t>Summary of evaluation findings on 107 Instrumentsevaluated from 1998-2002</t>
  </si>
  <si>
    <t>M1805X03.pdf</t>
  </si>
  <si>
    <t>Cabling installations User friendly guide -Issue-2 ( Summary) 
(By - and available Under licence from -ERA technologies)</t>
  </si>
  <si>
    <t>M1804X03.pdf</t>
  </si>
  <si>
    <t>Grounding Hierarchy for Process Control Installations</t>
  </si>
  <si>
    <t>ABB Instrumentation Ltd</t>
  </si>
  <si>
    <t>E1803X03.pdf</t>
  </si>
  <si>
    <t>Oxygen Probe and Analyser System ZFG2/ZDT</t>
  </si>
  <si>
    <t>Servomex Group Ltd</t>
  </si>
  <si>
    <t>Servomex</t>
  </si>
  <si>
    <t>E1802X03.pdf</t>
  </si>
  <si>
    <t>Hydrogen Chloride Analyser Xendos 2510</t>
  </si>
  <si>
    <t>InvensysDirect.com</t>
  </si>
  <si>
    <t>Invensys</t>
  </si>
  <si>
    <t>E2719T02.pdf</t>
  </si>
  <si>
    <t>2002</t>
  </si>
  <si>
    <t>Evaluation of electronic pressure transmitters with HART communication protocol for: 
- Differential pressure, model IDP10
- Gauge pressure, model IGP10</t>
  </si>
  <si>
    <t>02</t>
  </si>
  <si>
    <t>TNOI</t>
  </si>
  <si>
    <t>Seres</t>
  </si>
  <si>
    <t>E3803C02.pdf</t>
  </si>
  <si>
    <t>Total Volatile Organic Compound Analyser, Mod: HCT-2000G</t>
  </si>
  <si>
    <t>IPSIS</t>
  </si>
  <si>
    <t>Q3794F02.pdf</t>
  </si>
  <si>
    <t>Q</t>
  </si>
  <si>
    <t>F</t>
  </si>
  <si>
    <t>Functional Assessment for “Computer Aided Design Control Software”; IPSIS Easy State Control, Version 2.1</t>
  </si>
  <si>
    <t>S2731X02.pdf</t>
  </si>
  <si>
    <t xml:space="preserve">Diode Array Spectrometers for chemical process analysis  </t>
  </si>
  <si>
    <t>Dolder</t>
  </si>
  <si>
    <t>na</t>
  </si>
  <si>
    <t>S2730K02.pdf</t>
  </si>
  <si>
    <t>WIB test protocol for process analysers and sensors</t>
  </si>
  <si>
    <t>S2729K02.pdf</t>
  </si>
  <si>
    <t>Measuring equipment for the determination of water or dewpoint in gases, liquids and solids</t>
  </si>
  <si>
    <t>Oct</t>
  </si>
  <si>
    <t>S2717X02A.pdf</t>
  </si>
  <si>
    <t>Inventorisation and review of SIL - certified field instrumentation for functional safety conform IEC standards   (Addendum-2002)</t>
  </si>
  <si>
    <t>Tio</t>
  </si>
  <si>
    <t>E1801X02.pdf</t>
  </si>
  <si>
    <t>CalMaster Electromagnetic meter calibration verification instrument</t>
  </si>
  <si>
    <t>Codel International Ltd</t>
  </si>
  <si>
    <t>Codel</t>
  </si>
  <si>
    <t>E1800X02.pdf</t>
  </si>
  <si>
    <t>Particulate monitoring system: MonoGard/SiteGard</t>
  </si>
  <si>
    <t>E1799X02.pdf</t>
  </si>
  <si>
    <t>Multi gas analyser, model: 3000</t>
  </si>
  <si>
    <t>PROCAL ANALYTICS Ltd.</t>
  </si>
  <si>
    <t>E1798X02.pdf</t>
  </si>
  <si>
    <t>Evaluation of Gas analyser and control unit, models: Pulsi-250-LR and ACU-Mk-3</t>
  </si>
  <si>
    <t>Jun</t>
  </si>
  <si>
    <t>PCME Ltd</t>
  </si>
  <si>
    <t>PCME</t>
  </si>
  <si>
    <t>E1797X02.pdf</t>
  </si>
  <si>
    <t>Evaluation of dust monitor, mod: SC620/680</t>
  </si>
  <si>
    <t>ABBAutomation/ABB-Kent</t>
  </si>
  <si>
    <t>T1796X02.pdf</t>
  </si>
  <si>
    <t>Pressure reducing valve effects on 
I) ABB Automation-Aquamaster EMF meter
ii) ABB-Kent- Helex 4000 Woltmann type meter</t>
  </si>
  <si>
    <t>Jul</t>
  </si>
  <si>
    <t>ABB Automation Ltd</t>
  </si>
  <si>
    <t>T1795X02.pdf</t>
  </si>
  <si>
    <t>Tests on a 100 mm Aquamaster EMF meter</t>
  </si>
  <si>
    <t>Servomex UK Ltd</t>
  </si>
  <si>
    <t>E1794S02.pdf</t>
  </si>
  <si>
    <t>Evaluation of combustion analyser, Mod: Xendos 2700</t>
  </si>
  <si>
    <t>E2712T01.pdf</t>
  </si>
  <si>
    <t>2001</t>
  </si>
  <si>
    <t>YTA series Temperature transmitter, Mod YTA 110, YTA 310 and YTA 320</t>
  </si>
  <si>
    <t>01</t>
  </si>
  <si>
    <t>M3791X01.pdf</t>
  </si>
  <si>
    <t>M.E.S. -Manufacturing Execution System-, from concept to reality</t>
  </si>
  <si>
    <t>Schneider Electric Company</t>
  </si>
  <si>
    <t>Schneider</t>
  </si>
  <si>
    <t>E3790L01.pdf</t>
  </si>
  <si>
    <t>SFC Software for the Premium TSX Pogrammable Controller and the PL7 Pro Software</t>
  </si>
  <si>
    <t>M3787X01.pdf</t>
  </si>
  <si>
    <t>Protocol for testing: Programmable logic Controllers for  their performance and their comformity to standard IEC 61131-3 for Sequential Function Chart (SFC)</t>
  </si>
  <si>
    <t>M3786X01.pdf</t>
  </si>
  <si>
    <t>Protocol for testing: Programmable logic Controllers for  their performance and their comformity to standard IEC 61131-3 for Ladder Diagram (LD)</t>
  </si>
  <si>
    <t>CJ-INTERNATIONAL</t>
  </si>
  <si>
    <t>CJ-Int</t>
  </si>
  <si>
    <t>E3784X01.pdf</t>
  </si>
  <si>
    <t xml:space="preserve">Evaluation of Software Workshop: CJ-INTERNATIONAL IsaGRAF PRO V4.10 with PEP Smart I/O Programmable Logic Controller for LD Ladder Diagram Programming Language (CEI 61131-3) </t>
  </si>
  <si>
    <t>M3783X01.pdf</t>
  </si>
  <si>
    <t>Preactical guide to specifying control and monitoring for production systems (DEMIOPS method)</t>
  </si>
  <si>
    <t>M3780X01.pdf</t>
  </si>
  <si>
    <t>Onsite flowmeter verification.</t>
  </si>
  <si>
    <t>AMP</t>
  </si>
  <si>
    <t>E3779L01.pdf</t>
  </si>
  <si>
    <t>Connector for single-mode optical fibres</t>
  </si>
  <si>
    <t>Radiall</t>
  </si>
  <si>
    <t>E3778L01.pdf</t>
  </si>
  <si>
    <t>E3777X01.pdf</t>
  </si>
  <si>
    <t xml:space="preserve">Step 7 V5.0. Software Wokshop with S7-300 for LD : Ladder Diagram programming software (IEC 61131-3) – SIEMENS </t>
  </si>
  <si>
    <t>M3776F01.pdf</t>
  </si>
  <si>
    <t>Methodological study: PID tuning methods.</t>
  </si>
  <si>
    <t>S2728T01.pdf</t>
  </si>
  <si>
    <t>1
5</t>
  </si>
  <si>
    <t>Effect of edge sharpness of upstream side of bluff body on the performance of a 2"  vortex flowmeter, and comparison with orifice plates.</t>
  </si>
  <si>
    <t>T2726X01.pdf</t>
  </si>
  <si>
    <t>Evaluation of radar level transmitters in side gauges; 
type: Micropilot M-FMR-240 - 2W,4-20 mA</t>
  </si>
  <si>
    <t>Evaluation of radar level transmitters in side gauges; 
 type: Micropilot M-FMR-230 - 2W,4-20 mA</t>
  </si>
  <si>
    <t>T2724 X01.pdf</t>
  </si>
  <si>
    <t>Evaluation of radar level transmitters in side gauges;  
type: BM 702 - 2W,4-20 mA</t>
  </si>
  <si>
    <t>T2723X01.pdf</t>
  </si>
  <si>
    <t>Evaluation of radar level transmitters in side gauges; 
type: Vegapuls 44 Eex d ia - 2W, 4-20 mA</t>
  </si>
  <si>
    <t>T2722X01.pdf</t>
  </si>
  <si>
    <t>Evaluation of radar level transmitters in side gauges; 
type: Vegapuls 54 EEX d ia - 2W,4-20 mA</t>
  </si>
  <si>
    <t>S2721T01.pdf</t>
  </si>
  <si>
    <t>Effect of pulsating flow on a DN40 and DN100 Vortex flowmeter.</t>
  </si>
  <si>
    <t>Testa GMBH</t>
  </si>
  <si>
    <t>Testa</t>
  </si>
  <si>
    <t>E2720K01.pdf</t>
  </si>
  <si>
    <t>Evaluation of the Testa FID-123 analyser.</t>
  </si>
  <si>
    <t>SICK</t>
  </si>
  <si>
    <t>E2718X01.pdf</t>
  </si>
  <si>
    <t>Examination of an insertion ultrasonic flowmeter</t>
  </si>
  <si>
    <t>S2717X01.pdf</t>
  </si>
  <si>
    <t>Inventorisation and review of SIL - certified field instrumentation for functional safety conform IEC standards</t>
  </si>
  <si>
    <t xml:space="preserve">Masoneilan-Dresser </t>
  </si>
  <si>
    <t>E2716T01.pdf</t>
  </si>
  <si>
    <t>2" rotary control valves, Type Camflex-II</t>
  </si>
  <si>
    <t>E2715T01.pdf</t>
  </si>
  <si>
    <t>Asymmetric velocity profiles and their effects on the performance of vortex, Coriolis, ultrasonic and electromagnetic flowmeters</t>
  </si>
  <si>
    <t>E2714T01.pdf</t>
  </si>
  <si>
    <t>2" single straight tube mass flowmeter, type Corimass 1500G+</t>
  </si>
  <si>
    <t>Foxboro-Eckardt</t>
  </si>
  <si>
    <t>E2713T01.pdf</t>
  </si>
  <si>
    <t>Intelligent Valve Positioner model SRD991</t>
  </si>
  <si>
    <t>E2713T01A.pdf</t>
  </si>
  <si>
    <t>Intelligent Valve Positioner model SRD991(Infraserv testing)</t>
  </si>
  <si>
    <t>Metso Field systems-Oy</t>
  </si>
  <si>
    <t>T2703T01B.pdf</t>
  </si>
  <si>
    <t>B</t>
  </si>
  <si>
    <t>Audit based testing of an Electro-pneumatic valve controller Ser: ND800</t>
  </si>
  <si>
    <t>Various</t>
  </si>
  <si>
    <t>var</t>
  </si>
  <si>
    <t>S2698K01.pdf</t>
  </si>
  <si>
    <t>Assessment of process gas Chromatography  (Update-2001)</t>
  </si>
  <si>
    <t>S1793S01.pdf</t>
  </si>
  <si>
    <t>Selection guide for portable ionising radiation monitors</t>
  </si>
  <si>
    <t>BW</t>
  </si>
  <si>
    <t>E3774C00.pdf</t>
  </si>
  <si>
    <t>2000</t>
  </si>
  <si>
    <t xml:space="preserve">Low maintenance H2S detector  Model – BW Technologies-GasAlertClip </t>
  </si>
  <si>
    <t>E3773C00.pdf</t>
  </si>
  <si>
    <t>Low maintenance HS2 detector Mod – BW Technologies-Toxyclip 2</t>
  </si>
  <si>
    <t>E3772C00.pdf</t>
  </si>
  <si>
    <t>Low maintenance H2S detector  Model – OLDHAM-TX 2000</t>
  </si>
  <si>
    <t>E3771C00.pdf</t>
  </si>
  <si>
    <t xml:space="preserve"> Low maintenance H2S detector  Model – MSA-Cricket</t>
  </si>
  <si>
    <t>DRAEGER</t>
  </si>
  <si>
    <t>E3770C00.pdf</t>
  </si>
  <si>
    <t>Low maintenance  H2S detectors  Model – DRAEGER-Micropac</t>
  </si>
  <si>
    <t>E3769C00.pdf</t>
  </si>
  <si>
    <t>Reduced maintenance Co detectors model  – BW Technologies-GasAlertClip</t>
  </si>
  <si>
    <t>E3768C00.pdf</t>
  </si>
  <si>
    <t>Low maintenance Co detector model  – BW Technologies-Toxyclip 2</t>
  </si>
  <si>
    <t>E3767C00.pdf</t>
  </si>
  <si>
    <t xml:space="preserve">Low maintenance CO detector  Model – OLDHAM-TX 2000 </t>
  </si>
  <si>
    <t>E3766C00.pdf</t>
  </si>
  <si>
    <t xml:space="preserve"> Low maintenance CO detector  Model: – MSA -Cricket</t>
  </si>
  <si>
    <t>E3765C00.pdf</t>
  </si>
  <si>
    <t xml:space="preserve"> Low maintenance CO detector  Model –Dreager-MicroPac </t>
  </si>
  <si>
    <t>E3764X00.pdf</t>
  </si>
  <si>
    <t>Evaluation of Software Workshop: Concept V2.11For SFC Programming Software with Modicon Tsx Quantum Schneider Electric Programmable Logic Controller</t>
  </si>
  <si>
    <t>E3763X00.pdf</t>
  </si>
  <si>
    <t>Evaluation of Level Measuring Device Type BM 100</t>
  </si>
  <si>
    <t>The MathWorks Inc.</t>
  </si>
  <si>
    <t>Mathworks</t>
  </si>
  <si>
    <t>E3750F00.pdf</t>
  </si>
  <si>
    <t>Practical Valuation for “Computer Aided Design Control Software” MATLAB, Version 4.2C</t>
  </si>
  <si>
    <t>Molex</t>
  </si>
  <si>
    <t>E3749L00.pdf</t>
  </si>
  <si>
    <t>Evaluation of Connector for Single-Mode Optical Fibres</t>
  </si>
  <si>
    <t>Deutsch</t>
  </si>
  <si>
    <t>E3748L00.pdf</t>
  </si>
  <si>
    <t>E3747L00.pdf</t>
  </si>
  <si>
    <t>E3746X00.pdf</t>
  </si>
  <si>
    <t>Non-Contact Measurement - State of the Art</t>
  </si>
  <si>
    <t>schneider</t>
  </si>
  <si>
    <t>S3744X00.pdf</t>
  </si>
  <si>
    <t>Analysis of Tests Performed by Schneider Automation on the Programmable Logic Controller TSX 57</t>
  </si>
  <si>
    <t>S3742X00.pdf</t>
  </si>
  <si>
    <t>Assistance in the Specification of Automated Production Systems</t>
  </si>
  <si>
    <t>Q3740F00.pdf</t>
  </si>
  <si>
    <t>-1</t>
  </si>
  <si>
    <t>Functional Assessment for “Computer Aided Design Control Software” MATLAB, Version 4.2C</t>
  </si>
  <si>
    <t>RACAL - Heim GmbH</t>
  </si>
  <si>
    <t>Racal</t>
  </si>
  <si>
    <t>E3738X00.pdf</t>
  </si>
  <si>
    <t>Evaluation of DAT Instrumentation Recorder A80</t>
  </si>
  <si>
    <t>S3737X00.pdf</t>
  </si>
  <si>
    <t>Interoperability and Openness</t>
  </si>
  <si>
    <t>S3730L00_1.pdf</t>
  </si>
  <si>
    <t>Optical Reflectometers Volume 1:Basic Principles Of Reflectometry</t>
  </si>
  <si>
    <t>S3730L00_2.pdf</t>
  </si>
  <si>
    <t>-2</t>
  </si>
  <si>
    <t>Optical Reflectometers Volume 2:Selection Criteria Reflectometers on the Market</t>
  </si>
  <si>
    <t>Foxboro Eckardt</t>
  </si>
  <si>
    <t>E2711T00.pdf</t>
  </si>
  <si>
    <t>Buoyancy transmitters Mod: Eckardt 134 and 144 LVD</t>
  </si>
  <si>
    <t>Honeywell Inc., Phoenix,</t>
  </si>
  <si>
    <t>E2710T00.pdf</t>
  </si>
  <si>
    <t>Evaluation of ST3000 Smart Transmitters for:
-Differential Pressure, models STD120 and STD924
-Gauge Pressure, models STG14L and STG94L</t>
  </si>
  <si>
    <t>S2709K00.pdf</t>
  </si>
  <si>
    <t>Sound Velocity Monitoring Equipment for the Determination of Binary and Ternary Solutions</t>
  </si>
  <si>
    <t>Norsk Elektro Optikk A/S</t>
  </si>
  <si>
    <t>Neo</t>
  </si>
  <si>
    <t>E2708K00.pdf</t>
  </si>
  <si>
    <t>NEO Lasergas Oxygen Monitor</t>
  </si>
  <si>
    <t>M2707X00.pdf</t>
  </si>
  <si>
    <t>The Application of the Pressure Equipment Directive to Process Control Instruments</t>
  </si>
  <si>
    <t>Honeywell SA</t>
  </si>
  <si>
    <t>E2706I00.pdf</t>
  </si>
  <si>
    <t>I</t>
  </si>
  <si>
    <t>Intelligent Temperature Transmitter STT25H</t>
  </si>
  <si>
    <t>Fisher-Rosemount</t>
  </si>
  <si>
    <t>E2705T00A.pdf</t>
  </si>
  <si>
    <t>FIELDVUE DVC5000 Series Digital Valve Controllers (Infraserv testing)</t>
  </si>
  <si>
    <t>E2705T00.pdf</t>
  </si>
  <si>
    <t>Fieldvue DVC5000 Series Digital Valve Controllers</t>
  </si>
  <si>
    <t>Kematron</t>
  </si>
  <si>
    <t>Denmark</t>
  </si>
  <si>
    <t>M2704X00.pdf</t>
  </si>
  <si>
    <t>Evaluation of the Kematron Model 2902 Conductivity Analyser</t>
  </si>
  <si>
    <t>Neles Field Controls Oy ( Metso)</t>
  </si>
  <si>
    <t>E2703T00A.pdf</t>
  </si>
  <si>
    <t>Electro-Pneumatic Valve Controller Series ND800   (Infraserv testing)</t>
  </si>
  <si>
    <t>Neles Field Controls Oy</t>
  </si>
  <si>
    <t>E2703T00.pdf</t>
  </si>
  <si>
    <t>Electro-Pneumatic Valve Controller, Series ND800</t>
  </si>
  <si>
    <t>ARCA-von Rohr Regler GmbH</t>
  </si>
  <si>
    <t>vonRohr</t>
  </si>
  <si>
    <t>E2702T00.pdf</t>
  </si>
  <si>
    <t>Electro-Pneumatic Valve Positioner, Model ARCApro Typ 827</t>
  </si>
  <si>
    <t>Flowserve Corporation</t>
  </si>
  <si>
    <t>E2696T00.pdf</t>
  </si>
  <si>
    <t>Electro-Pneumatic Valve Positioner, Model LOGIX 1200</t>
  </si>
  <si>
    <t>M2695X00.pdf</t>
  </si>
  <si>
    <t>Feasibility study on conformity assessment of process instruments</t>
  </si>
  <si>
    <t>T2688I00.pdf</t>
  </si>
  <si>
    <t>Altosonic V Ultrasonic Liquidmeter</t>
  </si>
  <si>
    <t>VAR</t>
  </si>
  <si>
    <t>E2672T00A.pdf</t>
  </si>
  <si>
    <t>Effect of pulsating flows and pipe vibrations on the performance of a 3" YEWFLO Model YF100 vortex flowmeter (integral type)</t>
  </si>
  <si>
    <t>Bailey-Fischer &amp; Porter GmbH</t>
  </si>
  <si>
    <t>E2669T00.pdf</t>
  </si>
  <si>
    <t>Effect of pulsating flows and pipe vibrations on the performance of DN80 Swirlmeter Model 10ST1101A</t>
  </si>
  <si>
    <t>E2668T00.pdf</t>
  </si>
  <si>
    <t>Effect of pulsating flows and pipe vibrations on the performance of DN80 Vortex Flowmeter Model 10VT1111B</t>
  </si>
  <si>
    <t>E2667T00.pdf</t>
  </si>
  <si>
    <t>Effect of pulsating flows and pipe vibrations on the performance of a 3” Prowirl 70 Vortex Flowmeter</t>
  </si>
  <si>
    <t>S1792X00.pdf</t>
  </si>
  <si>
    <t>Radio Telemetry Selection Guide</t>
  </si>
  <si>
    <t>S1791S00.pdf</t>
  </si>
  <si>
    <t>00</t>
  </si>
  <si>
    <t>M1789X00.pdf</t>
  </si>
  <si>
    <t>Envitech Ltd</t>
  </si>
  <si>
    <t>Envitech</t>
  </si>
  <si>
    <t>T1786X00.pdf</t>
  </si>
  <si>
    <t>Evaluation of the ISCO 6700 Automatic Sampler for Compliance with the Environment Agency Specification for Automatic Sampling Equipment</t>
  </si>
  <si>
    <t>Aquamatic Ltd</t>
  </si>
  <si>
    <t>Aquamatic</t>
  </si>
  <si>
    <t>T1785X00.pdf</t>
  </si>
  <si>
    <t>Evaluation of the Aqua 10RK32 Automatic Sampler for Compliance with the Environment Agency Specification for Automatic Sampling Equipment</t>
  </si>
  <si>
    <t>Buhler Montec Ltd</t>
  </si>
  <si>
    <t>Buhler</t>
  </si>
  <si>
    <t>T1784X00.pdf</t>
  </si>
  <si>
    <t>Evaluation of the Xantos 4000 Automatic Sampler for Compliance with the Environment Agency Specification for Automatic Sampling Equipment</t>
  </si>
  <si>
    <t>Dr Lange Ltd</t>
  </si>
  <si>
    <t>Lange</t>
  </si>
  <si>
    <t>T1783X00.pdf</t>
  </si>
  <si>
    <t>Evaluation of the Sigma 900 Automatic Sampler for Compliance with the Environment Agency Specification for Automatic Sampling Equipment</t>
  </si>
  <si>
    <t>GLI International Ltd</t>
  </si>
  <si>
    <t>GLI</t>
  </si>
  <si>
    <t>T1781X00.pdf</t>
  </si>
  <si>
    <t>Evaluation of the Magnum Spartan-2 Automatic Sampler for Compliance with the Environment Agency Specification for Automatic Sampling Equipment</t>
  </si>
  <si>
    <t>T1780X00.pdf</t>
  </si>
  <si>
    <t>Evaluation of the Titan Magnum Automatic Sampler for Compliance with the Environment Agency Specification for Automatic Sampling Equipment</t>
  </si>
  <si>
    <t>Endress + Hauser Ltd</t>
  </si>
  <si>
    <t>T1779X00.pdf</t>
  </si>
  <si>
    <t>Evaluation of the ASP Station 2000 Automatic Sampler for Compliance with the Environment Agency Specification for Automatic Sampling Equipment</t>
  </si>
  <si>
    <t>S1778X00.pdf</t>
  </si>
  <si>
    <t>E1772S00.pdf</t>
  </si>
  <si>
    <t>ES Series Emergency Shutdown System Additional Modules #2</t>
  </si>
  <si>
    <t>E2683T99A.pdf</t>
  </si>
  <si>
    <t>1999</t>
  </si>
  <si>
    <t>Electro-Pneumatic Valve Positioner SVI (Smart Valve Interface)-(Infraserv testing)</t>
  </si>
  <si>
    <t>Applikon</t>
  </si>
  <si>
    <t>E3760A99.pdf</t>
  </si>
  <si>
    <t xml:space="preserve">Evaluation of an Orhophosphate Analyser model ADI2014    </t>
  </si>
  <si>
    <t>E3759A99.pdf</t>
  </si>
  <si>
    <t xml:space="preserve">Evaluation of Orhophosphate Analyser model 8242 </t>
  </si>
  <si>
    <t>Hach</t>
  </si>
  <si>
    <t>E3758A99.pdf</t>
  </si>
  <si>
    <t xml:space="preserve">Evaluation of Orhophosphate Analyser model 60001 </t>
  </si>
  <si>
    <t>Neles Controls</t>
  </si>
  <si>
    <t>E3757X99.pdf</t>
  </si>
  <si>
    <t xml:space="preserve">Evaluation of a Neles Controls Valve type R21 with a Pneumatic Servomotor slaved by a Digital Positioner </t>
  </si>
  <si>
    <t>S3756X99.pdf</t>
  </si>
  <si>
    <t>Practical guide to specifying automatic control for production systems</t>
  </si>
  <si>
    <t>E3755C99.pdf</t>
  </si>
  <si>
    <t>Evaluation of TYPE HC51M Analyser of total volatile organic compounds with and without methane</t>
  </si>
  <si>
    <t>E3754C99.pdf</t>
  </si>
  <si>
    <t>Evaluation of TYPE HCNM 2000 Analyser of total volatile organic compounds with and without methane</t>
  </si>
  <si>
    <t>Cosma</t>
  </si>
  <si>
    <t>E3753C99.pdf</t>
  </si>
  <si>
    <t>Evaluation of TYPE Graphite 355 Analyser of total volatile organic compounds with and without methane</t>
  </si>
  <si>
    <t>Fisher Rosemount Inc.</t>
  </si>
  <si>
    <t>Q3752F99.pdf</t>
  </si>
  <si>
    <t xml:space="preserve">Functional Evaluation of the Distributed Process Control System Model RS 3                                         </t>
  </si>
  <si>
    <t>Rockwell Automation / Allen-Bradley</t>
  </si>
  <si>
    <t>Rockwell</t>
  </si>
  <si>
    <t>E3741X99.pdf</t>
  </si>
  <si>
    <t xml:space="preserve">Evaluation of the SFC Language Software: ISaGRAF V3.20                                                                </t>
  </si>
  <si>
    <t>M3739F99.pdf</t>
  </si>
  <si>
    <t>Practical Evaluation Method for " Control Computer Aided Design Software"</t>
  </si>
  <si>
    <t>Ultraflux</t>
  </si>
  <si>
    <t>E3736X99.pdf</t>
  </si>
  <si>
    <t>Evaluation of ultrasonic flow meter with non-intrusive probes, model: DIGISONIC P</t>
  </si>
  <si>
    <t>S3725X99.pdf</t>
  </si>
  <si>
    <t xml:space="preserve">Selection Guide for Ammonia Analysers         </t>
  </si>
  <si>
    <t>C3724X99.pdf</t>
  </si>
  <si>
    <t>Comparative Report on Nine Ammonium Ion Analysers</t>
  </si>
  <si>
    <t>S3721X99.pdf</t>
  </si>
  <si>
    <t>Database for Measurement and Testing. Analysis of Existing Databases. A Methodological Study for Functional Specification.</t>
  </si>
  <si>
    <t>M2701T99.pdf</t>
  </si>
  <si>
    <t>Background Information on Vortex Flowmeter Performance</t>
  </si>
  <si>
    <t>M2700T99.pdf</t>
  </si>
  <si>
    <t>Application Rules of Vortex Shedding Flowmeters</t>
  </si>
  <si>
    <t>C2699T99.pdf</t>
  </si>
  <si>
    <t xml:space="preserve">Performance Survey of eight 3" Vortex Flowmeters including one Swirl Flowmeter on the Effects of Viscosity, Fluid Temperature, Flow Pulsations, Pipe Vibrations and Installing Conditions        </t>
  </si>
  <si>
    <t>S2698K99.pdf</t>
  </si>
  <si>
    <t>Assessment of Process Gas Chromatography</t>
  </si>
  <si>
    <t>S2697K99.pdf</t>
  </si>
  <si>
    <t>Survey of infra red monitoring equipment for the determination of combustible gases</t>
  </si>
  <si>
    <t>T2694T99.pdf</t>
  </si>
  <si>
    <t xml:space="preserve">Five tests for an EJA110A Differential Pressure Transmitter                                                        </t>
  </si>
  <si>
    <t>M2693X99.pdf</t>
  </si>
  <si>
    <t>Position Paper on Fieldbus</t>
  </si>
  <si>
    <t>E2692T99.pdf</t>
  </si>
  <si>
    <t xml:space="preserve">SITRANS F DN25 Ultrasonic Flowmeter </t>
  </si>
  <si>
    <t>T2691T99.pdf</t>
  </si>
  <si>
    <t xml:space="preserve">3" Dual Bluff-Body Vortex Flowmeter model 8800 Performance tests on water and air                  </t>
  </si>
  <si>
    <t>E2690K99.pdf</t>
  </si>
  <si>
    <t xml:space="preserve">Evaluation of the Advance CEMAS FTIR Process Analyser                                                           </t>
  </si>
  <si>
    <t>M2689X99.pdf</t>
  </si>
  <si>
    <t>Position Paper on Functional Safety</t>
  </si>
  <si>
    <t>ABB - Hartmann &amp; Braun - Sensycon</t>
  </si>
  <si>
    <t>E2687T99.pdf</t>
  </si>
  <si>
    <t xml:space="preserve">Electropneumatic Valve Positioner, model TZID </t>
  </si>
  <si>
    <t>S2685K99.pdf</t>
  </si>
  <si>
    <t>Survey of monitoring equipment for the determination of particulate matter in flue and process gases</t>
  </si>
  <si>
    <t xml:space="preserve">Siemens AG </t>
  </si>
  <si>
    <t>E2684T99.pdf</t>
  </si>
  <si>
    <t xml:space="preserve">Electropneumatic Valve Positioner model SIPART PS2 </t>
  </si>
  <si>
    <t>E2683T99.pdf</t>
  </si>
  <si>
    <t>Electropneumatic Valve Positioner SVI (Smart Valve Interface)</t>
  </si>
  <si>
    <t>Foxboro Company</t>
  </si>
  <si>
    <t>T2681T99.pdf</t>
  </si>
  <si>
    <t>Field test of two I/A series Intelligent dP Transmitters, model IDP10, in an acidic H2 environment</t>
  </si>
  <si>
    <t>Fisher Rosemount</t>
  </si>
  <si>
    <t>E2677I99.pdf</t>
  </si>
  <si>
    <t>Intelligent Temperature Transmitter Type 644</t>
  </si>
  <si>
    <t>E2676I99.pdf</t>
  </si>
  <si>
    <t>Intelligent Temperature Transmitter Type 3244</t>
  </si>
  <si>
    <t>Interscan Corp.</t>
  </si>
  <si>
    <t>Interscan</t>
  </si>
  <si>
    <t>USU</t>
  </si>
  <si>
    <t>T1777X99.pdf</t>
  </si>
  <si>
    <t>Evaluation of a 4000 series Digital Compact Hydrazine Analyser, mod: 4189 DG</t>
  </si>
  <si>
    <t>E1776X99.pdf</t>
  </si>
  <si>
    <t>ABB Instrumentation Ltd. CalMaster</t>
  </si>
  <si>
    <t>Druck Limited (now Druck)</t>
  </si>
  <si>
    <t>Druck (now Baker Hughes)</t>
  </si>
  <si>
    <t>E1775S99.pdf</t>
  </si>
  <si>
    <t>Evaluation of STX 2000 Series Smart/Hart Pressure Transmitter</t>
  </si>
  <si>
    <t>Q3745F99.pdf</t>
  </si>
  <si>
    <t xml:space="preserve">Questionnaire : Programmable Logic Controller Model S7 series S7-300 and S7-400 </t>
  </si>
  <si>
    <t>SAMSON AG</t>
  </si>
  <si>
    <t>E2675T98A.pdf</t>
  </si>
  <si>
    <t>1998</t>
  </si>
  <si>
    <t>Electro-Pneumatic Valve Positioner model 3780  (Infraserv testing)</t>
  </si>
  <si>
    <t>Fuji Electric</t>
  </si>
  <si>
    <t>Fuji</t>
  </si>
  <si>
    <t>E2682T98.pdf</t>
  </si>
  <si>
    <t>FCX-A and FCX-C Series Pressure and Differential Pressure Transmitters</t>
  </si>
  <si>
    <t>M2680X98.pdf</t>
  </si>
  <si>
    <t>Requirements on Suppliers of Certified Gas Mixtures</t>
  </si>
  <si>
    <t>T2679T98.pdf</t>
  </si>
  <si>
    <t>Investigation of the Performance of the Facility for Evaluation of Level Transmitters</t>
  </si>
  <si>
    <t>Kamstrup</t>
  </si>
  <si>
    <t>E2678I98.pdf</t>
  </si>
  <si>
    <t>Intelligent Temperature Transmitter Flextop HRT</t>
  </si>
  <si>
    <t>E2675T98.pdf</t>
  </si>
  <si>
    <t>Electropneumatic Valve Positioner 3780</t>
  </si>
  <si>
    <t>NA</t>
  </si>
  <si>
    <t>M2674X98.pdf</t>
  </si>
  <si>
    <t/>
  </si>
  <si>
    <t xml:space="preserve">EMC Implementation Guideline for Process Control Installations </t>
  </si>
  <si>
    <t>Sensycon, Hartmann &amp; Braun</t>
  </si>
  <si>
    <t>E2673T98.pdf</t>
  </si>
  <si>
    <t>Contrans TS01 Intelligent Temperature Transmitter</t>
  </si>
  <si>
    <t>E2672T98.pdf</t>
  </si>
  <si>
    <t>Vortex Flowmeter Model YF108</t>
  </si>
  <si>
    <t>E2671T98.pdf</t>
  </si>
  <si>
    <t>Vortex Dual Sensor Flowmeter Model 83 F-D</t>
  </si>
  <si>
    <t>E2670T98.pdf</t>
  </si>
  <si>
    <t>Vortex Flowmeter Model 83 F-D</t>
  </si>
  <si>
    <t>Bailey Fisher &amp; Porter</t>
  </si>
  <si>
    <t>E2669T98.pdf</t>
  </si>
  <si>
    <t>DN80 Swirlmeter Model 10ST1101A</t>
  </si>
  <si>
    <t>Bailey, Fisher &amp; Porter</t>
  </si>
  <si>
    <t>E2668T98.pdf</t>
  </si>
  <si>
    <t>DN80 Vortex Flowmeter Model 10VT1111B</t>
  </si>
  <si>
    <t>E2667T98.pdf</t>
  </si>
  <si>
    <t>Vortex Flowmeter Model Prowirl 70F</t>
  </si>
  <si>
    <t>Foxboro</t>
  </si>
  <si>
    <t>E2666T98.pdf</t>
  </si>
  <si>
    <t xml:space="preserve">I/A Series Intelligent Temperature Transmitter Model RTT 20-D (identical to Model TI20) </t>
  </si>
  <si>
    <t>E2665T98A.pdf</t>
  </si>
  <si>
    <t>Aggravated Vibration Test for: Three Differential Pressure Transmitters, Model: IDP10-D</t>
  </si>
  <si>
    <t>E2665T98.pdf</t>
  </si>
  <si>
    <t>Evaluation of six differential pressure transmitters Models IDP 10-D and Two gauge pressure transmitters Models IGP10-D</t>
  </si>
  <si>
    <t>M2656X98.pdf</t>
  </si>
  <si>
    <t>Ergonomics in Process Control Rooms Part 2: Design Guideline</t>
  </si>
  <si>
    <t>M2655X98.pdf</t>
  </si>
  <si>
    <t xml:space="preserve">Ergonomics in Process Control Rooms Part 1: Engineering Guideline </t>
  </si>
  <si>
    <t>Rosemount Inc.</t>
  </si>
  <si>
    <t>E2637T98A.pdf</t>
  </si>
  <si>
    <t>Additional Tests on Smart Vortex Flowmeter, Model 8800</t>
  </si>
  <si>
    <t>Orbisphere Laboratories</t>
  </si>
  <si>
    <t>Orbisphere</t>
  </si>
  <si>
    <t>Ammonia Analyser Model 3670</t>
  </si>
  <si>
    <t>1997</t>
  </si>
  <si>
    <t>Questionnaire: Assessment of process GC; Project definition</t>
  </si>
  <si>
    <t>Micro-Sensor Technologie GmbH</t>
  </si>
  <si>
    <t>MicroSensor</t>
  </si>
  <si>
    <t>E3715C97.pdf</t>
  </si>
  <si>
    <t xml:space="preserve">MST-HF Detector; - Model FMK 9 002 connected to the FMS 8 710 unit - </t>
  </si>
  <si>
    <t>Oldham-France</t>
  </si>
  <si>
    <t>E3714C97.pdf</t>
  </si>
  <si>
    <t xml:space="preserve">HF Detector, Model CTX 2 042  </t>
  </si>
  <si>
    <t>Dräger Industrie S.A.</t>
  </si>
  <si>
    <t>E3713C97.pdf</t>
  </si>
  <si>
    <t xml:space="preserve">HF/HCI Sensor-Transmitter, Model Polytron ARJM  </t>
  </si>
  <si>
    <t>VALTEK</t>
  </si>
  <si>
    <t>E3712X97.pdf</t>
  </si>
  <si>
    <t xml:space="preserve">Control Valve with a Pneumatic Servomotor controlled by an Integral Electropneumatic Positioner, Type Trooper </t>
  </si>
  <si>
    <t>S3709X97.pdf</t>
  </si>
  <si>
    <t xml:space="preserve">Specification for the requirements of control operators in processing of alarms </t>
  </si>
  <si>
    <t>Kelatron</t>
  </si>
  <si>
    <t>E3703N97.pdf</t>
  </si>
  <si>
    <t xml:space="preserve">Temperature Transmitter, Type K630  </t>
  </si>
  <si>
    <t>IDC</t>
  </si>
  <si>
    <t>E3702C97.pdf</t>
  </si>
  <si>
    <t xml:space="preserve">AOX Laboratory Analyser, Type MICRO X  </t>
  </si>
  <si>
    <t>ERALY</t>
  </si>
  <si>
    <t>Eraly</t>
  </si>
  <si>
    <t>E3701C97.pdf</t>
  </si>
  <si>
    <t xml:space="preserve">AOX Laboratory Analyser, Type MIPO 4  </t>
  </si>
  <si>
    <t>VTI Hamelin</t>
  </si>
  <si>
    <t>VTI</t>
  </si>
  <si>
    <t>E3700X97.pdf</t>
  </si>
  <si>
    <t xml:space="preserve">Accelerometer Type A 020AA  </t>
  </si>
  <si>
    <t>IOT</t>
  </si>
  <si>
    <t>E3698L97.pdf</t>
  </si>
  <si>
    <t xml:space="preserve">Coupler for Singlemode Optical Fibres Type VS1315SKO104AFOS </t>
  </si>
  <si>
    <t>GOULD</t>
  </si>
  <si>
    <t>Gould</t>
  </si>
  <si>
    <t>E3697L97.pdf</t>
  </si>
  <si>
    <t xml:space="preserve">Coupler for singlemode Optical Fibres Type 50-10335-50-27320 </t>
  </si>
  <si>
    <t>SIFAM</t>
  </si>
  <si>
    <t>Sifam</t>
  </si>
  <si>
    <t>England</t>
  </si>
  <si>
    <t>E3696L97.pdf</t>
  </si>
  <si>
    <t xml:space="preserve">Coupler for Singlemode Oprical Fibres Type L22SWB13/15A50 </t>
  </si>
  <si>
    <t>E-TEK</t>
  </si>
  <si>
    <t>Etek</t>
  </si>
  <si>
    <t>E3695L97.pdf</t>
  </si>
  <si>
    <t xml:space="preserve">Coupler for Singlemode Optical Fibres Type TWBC250PS200 </t>
  </si>
  <si>
    <t>S3681F97.pdf</t>
  </si>
  <si>
    <t xml:space="preserve">Supervisory System for Programmable Controllers  </t>
  </si>
  <si>
    <t>Triconex Corporation</t>
  </si>
  <si>
    <t>Q2662F97.pdf</t>
  </si>
  <si>
    <t xml:space="preserve">Survey of Programmable Electronic Systems for Safety Applications (ESD Systems), model Tricon V9 </t>
  </si>
  <si>
    <t>Siemens AG</t>
  </si>
  <si>
    <t>T2659T97.pdf</t>
  </si>
  <si>
    <t xml:space="preserve">Field Test of 2 Goldplated SITRANS P Transmitters model 7MF4420 in an acidic H2 environment </t>
  </si>
  <si>
    <t>Bürkert &amp; Cie, Villé</t>
  </si>
  <si>
    <t>E2658T97.pdf</t>
  </si>
  <si>
    <t xml:space="preserve">Conductivity Transmitter Type 8225  </t>
  </si>
  <si>
    <t>M2657X97.pdf</t>
  </si>
  <si>
    <t xml:space="preserve">Ergonomics in Process Control Rooms Part 3: The Analyses </t>
  </si>
  <si>
    <t>M2654T97.pdf</t>
  </si>
  <si>
    <t xml:space="preserve">Guideline for EMC-Immunity Testing of Instruments and Systems for Industrial Process Measurement and Control </t>
  </si>
  <si>
    <t>DKK Corporation</t>
  </si>
  <si>
    <t>E1764S97.pdf</t>
  </si>
  <si>
    <t xml:space="preserve">Oil on water alarm, Model ODL-12 and Transmitter Model ZO-12 </t>
  </si>
  <si>
    <t>Honeywell S.A.</t>
  </si>
  <si>
    <t>E1763S97.pdf</t>
  </si>
  <si>
    <t xml:space="preserve">Smart Temperature Transmitter Model STT350 and Smart Field Communicator </t>
  </si>
  <si>
    <t>E1761S97.pdf</t>
  </si>
  <si>
    <t>Active Chlorine Microsensor Model Chloroscan VD</t>
  </si>
  <si>
    <t>Hartmann &amp; Braun</t>
  </si>
  <si>
    <t>Q3694F96.pdf</t>
  </si>
  <si>
    <t>1996</t>
  </si>
  <si>
    <t xml:space="preserve">Study of Distributed Process Control System Model DIGIMATIK </t>
  </si>
  <si>
    <t>Sweden / USA</t>
  </si>
  <si>
    <t>Q3693F96.pdf</t>
  </si>
  <si>
    <t xml:space="preserve">Study of Distributed Process Control System Model ADVENT OCS-MOD 300 </t>
  </si>
  <si>
    <t>AEG Schneider Automation</t>
  </si>
  <si>
    <t>E3690X96.pdf</t>
  </si>
  <si>
    <t>SFC Language software (IEC 1131-3): - Programmabl Logic Controller April 5000 - Programming Console FTX 507-55</t>
  </si>
  <si>
    <t>E3689X96.pdf</t>
  </si>
  <si>
    <t>SFC Language software (IEC 1131-3): - Programmable Logic Controller, Telemecanique TSX 87 40 - Programming Console FTX 507-55</t>
  </si>
  <si>
    <t>Elsag Bailey, Delft</t>
  </si>
  <si>
    <t>the Netherlands</t>
  </si>
  <si>
    <t>T2651I96.pdf</t>
  </si>
  <si>
    <t xml:space="preserve">Gauge Pressure Transmitter PTSP  </t>
  </si>
  <si>
    <t>VITAL SCIENTIFIC N.V.</t>
  </si>
  <si>
    <t>Vital</t>
  </si>
  <si>
    <t xml:space="preserve">Diode Array Spectrometer, model OPPA-203  </t>
  </si>
  <si>
    <t>Magdeburger Armaturwerke MAW</t>
  </si>
  <si>
    <t>Magdeburger</t>
  </si>
  <si>
    <t>E2645T96.pdf</t>
  </si>
  <si>
    <t xml:space="preserve">2" Rotary Control Valve, Type BC01  </t>
  </si>
  <si>
    <t>E2644T96.pdf</t>
  </si>
  <si>
    <t xml:space="preserve">2" Rotary Control Valves, Type V300  </t>
  </si>
  <si>
    <t>Masoneilan</t>
  </si>
  <si>
    <t>E2643T96.pdf</t>
  </si>
  <si>
    <t xml:space="preserve">2" Rotary Control Valve, Type Varima  </t>
  </si>
  <si>
    <t>Neles Jamesbury</t>
  </si>
  <si>
    <t>E2642T96.pdf</t>
  </si>
  <si>
    <t xml:space="preserve">2" Rotary Control Valves Type Finetrol  </t>
  </si>
  <si>
    <t>1995</t>
  </si>
  <si>
    <t>Selection Guide for Instruments for the Analysis of Particle Size Distribution and Particle Counting in Powders and Suspensions</t>
  </si>
  <si>
    <t>Hydramotion Ltd</t>
  </si>
  <si>
    <t>Hydramotion</t>
  </si>
  <si>
    <t xml:space="preserve">Insertion Liquid Density Transducer Model XL/4-100 and model HP550 Processor Unit </t>
  </si>
  <si>
    <t>DRUCK LTD (now Druck)</t>
  </si>
  <si>
    <t>E1749S95.pdf</t>
  </si>
  <si>
    <t xml:space="preserve">Portable Pressure Calibrator, model DPI 605  </t>
  </si>
  <si>
    <t>M-2627-T-94.pdf</t>
  </si>
  <si>
    <t>1994</t>
  </si>
  <si>
    <t>Mechanical Integrity of Coriolis Mass Flowmeters Phase 1: Data Collection Phase 2: Initial Study</t>
  </si>
  <si>
    <t>Micro Motion</t>
  </si>
  <si>
    <t>USA/Europe</t>
  </si>
  <si>
    <t>E-2620-T-94A.pdf</t>
  </si>
  <si>
    <t xml:space="preserve">Elite Mass Flowmeter model CMF300  </t>
  </si>
  <si>
    <t>1</t>
  </si>
  <si>
    <t>M-2617-X-94A.pdf</t>
  </si>
  <si>
    <t xml:space="preserve">Investigation of Cavitation Characteristics and Cavitation Scale effects of Coriolis Mass Flowmeters </t>
  </si>
  <si>
    <t>KROHNE ALTOMETER</t>
  </si>
  <si>
    <t>E1747S94.pdf</t>
  </si>
  <si>
    <t xml:space="preserve">Electromagnetic Flowmeter, model IFM 4080 K  </t>
  </si>
  <si>
    <t>ROSEMOUNT INC</t>
  </si>
  <si>
    <t>E1746S94.pdf</t>
  </si>
  <si>
    <t xml:space="preserve">Hydrostatic Tank Gauging System  </t>
  </si>
  <si>
    <t>MICRO MOTION</t>
  </si>
  <si>
    <t>E-2620-T-93.pdf</t>
  </si>
  <si>
    <t>1993</t>
  </si>
  <si>
    <t xml:space="preserve">Elite Mass Flowmeter model CMF 300  </t>
  </si>
  <si>
    <t>M-2617-X-93.pdf</t>
  </si>
  <si>
    <t>Cavitation Characteristics and Cavitation Scale Effects in Coriolis Mass Flowmeters, phase 1: Literature Survey and Proposal for Experimental work</t>
  </si>
  <si>
    <t>MICRO MOTION ROSEMOUNT</t>
  </si>
  <si>
    <t>T-2605-T-93.pdf</t>
  </si>
  <si>
    <t>4</t>
  </si>
  <si>
    <t xml:space="preserve">Density measurements at an ELITE TM Model CMF 200 Mass F low and Density Sensor. </t>
  </si>
  <si>
    <t>Monitor Labs</t>
  </si>
  <si>
    <t>MonitorLabs</t>
  </si>
  <si>
    <t>1992</t>
  </si>
  <si>
    <t xml:space="preserve">Chemiluminescene Analyser model 8841 with diluting system model DS III for nitric oxide in stack gas </t>
  </si>
  <si>
    <t xml:space="preserve">Process Analyser for Nitric Oxide and Sulfer Oxide, model Pulsi-200 </t>
  </si>
  <si>
    <t>M2557T90.pdf</t>
  </si>
  <si>
    <t>1990</t>
  </si>
  <si>
    <t>Effect of pipe fittings on velocity distribution, Phase 2b: Velocity profile measurements in water</t>
  </si>
  <si>
    <t>Siemens AS</t>
  </si>
  <si>
    <t>1988</t>
  </si>
  <si>
    <t xml:space="preserve">Sulphur dioxide nitric oxide &amp; oxygen on-line monitoring system </t>
  </si>
  <si>
    <t>Seres Company</t>
  </si>
  <si>
    <t xml:space="preserve">Sims multigas sulphur dioxide NO &amp; oxygen on-line monitoring system </t>
  </si>
  <si>
    <t>Micromotion Inc</t>
  </si>
  <si>
    <t>T-2532-T-88.pdf</t>
  </si>
  <si>
    <t xml:space="preserve">Three inch mass flowmeter model D300-SS-BV with low viscosity products </t>
  </si>
  <si>
    <t>M2528T88 Part2.pdf</t>
  </si>
  <si>
    <t>Effect of pipe fittings on velocity distribution, Phase 2: Velocity profile measurements Part: 2-Data</t>
  </si>
  <si>
    <t>M2528T88 Part1.pdf</t>
  </si>
  <si>
    <t>Effect of pipe fittings on velocity distribution, Phase 2: Velocity profile measurements Part: 2-Test methods and results</t>
  </si>
  <si>
    <t xml:space="preserve">INDEX CLASSIFICATION           </t>
  </si>
  <si>
    <t xml:space="preserve">  1  Pressure measurem                        4  Analytical measurements                          8.  Control valves and ancill.                      13  Computers, peripherals </t>
  </si>
  <si>
    <t xml:space="preserve">    1.1 Pressure transmitters                      4.1 Physical properties of materials              8.1 Valves, actuators, positioners              13.1 Disk units</t>
  </si>
  <si>
    <t xml:space="preserve">    1.2 Differential pressure transm             4.2 Process analysers and compon.             8.2 Electro-pneumatic convertors               13.2 Printers and plotters</t>
  </si>
  <si>
    <t xml:space="preserve">    1.3 Pressure transducers                      4.3 Sampling devices                                   8.3 Piping components                              13.3 Display units</t>
  </si>
  <si>
    <t xml:space="preserve">    1.4 Pressure gauges                         5  Environmental and safety inst                    9  Recorders and indicators                          13.4 Memory supports</t>
  </si>
  <si>
    <t xml:space="preserve">    1.5 Pressure switches                           5.1 Flammable atmosph. detectors               9.1 Electrical input                                    13.5 Computers</t>
  </si>
  <si>
    <t>2  Temperature meas                                5.2 Flame failure devices and fire det           9.2 Non-electric input                                 13.6 Networks</t>
  </si>
  <si>
    <t xml:space="preserve">     2.1 Thermometry                                 5.3 Toxic gas, oxygen deficiency    </t>
  </si>
  <si>
    <t xml:space="preserve">     2.2 Temperature transmitters               5.4 Nuclear radiation detectors                 10  Signal processing                               14  Test equipment</t>
  </si>
  <si>
    <t xml:space="preserve">     2.3 Radiation pyrometers              6  Miscellaneous measurements                            10.1 Dc amplifiers                                    14.1 Measuring devices</t>
  </si>
  <si>
    <t xml:space="preserve">     2.4 Temperature switches,                   6.1 Electrical and panel instruments                10.2 Computing units                                14.2 Signal generators</t>
  </si>
  <si>
    <t>3  Flow measurements                              6.2 Motion                                                    10.3 Multiplexers and transmission             14.3 Logic analysers</t>
  </si>
  <si>
    <t xml:space="preserve">     3.0 Flow metering                                6.3 Bulk quantity                                            10.4 Data loggers   </t>
  </si>
  <si>
    <t xml:space="preserve">     3.1 Pressure difference                        6.4 Volume                                                   10.5 Electrical protection equip          15  Manufacturing equipment</t>
  </si>
  <si>
    <t xml:space="preserve">     3.2 Electromagnetic flowmeters            6.5 Ultrason. thickness meas.                                                                                        15.1 Industrial robots</t>
  </si>
  <si>
    <t xml:space="preserve">     3.3 Turbine flowmeters                   7  Controllers                                                    11  On/off switches and alarm un                  5.2 Vision/camera systems</t>
  </si>
  <si>
    <t xml:space="preserve">     3.4 Ultrasonic flowmeters                    7.1 General-purpose                                         11.1 Relays   </t>
  </si>
  <si>
    <t xml:space="preserve">     3.5 Vortex shedding flowmeters           7.2 Temperature controllers                               11.2 Microswitches, limit switches      50  General reports</t>
  </si>
  <si>
    <t xml:space="preserve">     3.6 Mass flow meters                         7.3 General purpose single loop                         11.3 Alarm units                                       50.1 Methodologies</t>
  </si>
  <si>
    <t xml:space="preserve">     3.7 Flow computers                            7.4 Special purpose                                                                                                         50.2 Checklist</t>
  </si>
  <si>
    <t xml:space="preserve">     3.8 Other flowmeters                          7.5 Multi-loop control systems                   12  Power supplies   </t>
  </si>
  <si>
    <t xml:space="preserve">     3.9 Flow switches                               7.6 Programmable logic controllers                   12.1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</si>
</sst>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37">
    <font>
      <sz val="10"/>
      <name val="Arial"/>
    </font>
    <font>
      <u/>
      <sz val="10"/>
      <color indexed="12"/>
      <name val="Arial"/>
      <family val="2"/>
    </font>
    <font>
      <sz val="8"/>
      <color indexed="81"/>
      <name val="Tahoma"/>
      <family val="2"/>
    </font>
    <font>
      <sz val="10"/>
      <color indexed="81"/>
      <name val="Tahoma"/>
      <family val="2"/>
    </font>
    <font>
      <b/>
      <sz val="10"/>
      <color indexed="81"/>
      <name val="Tahoma"/>
      <family val="2"/>
    </font>
    <font>
      <b/>
      <sz val="8"/>
      <color indexed="81"/>
      <name val="Tahoma"/>
      <family val="2"/>
    </font>
    <font>
      <sz val="12"/>
      <color indexed="81"/>
      <name val="Tahoma"/>
      <family val="2"/>
    </font>
    <font>
      <b/>
      <sz val="12"/>
      <color indexed="81"/>
      <name val="Tahoma"/>
      <family val="2"/>
    </font>
    <font>
      <b/>
      <sz val="14"/>
      <color indexed="81"/>
      <name val="Tahoma"/>
      <family val="2"/>
    </font>
    <font>
      <sz val="14"/>
      <color indexed="81"/>
      <name val="Tahoma"/>
      <family val="2"/>
    </font>
    <font>
      <sz val="11"/>
      <color indexed="81"/>
      <name val="Tahoma"/>
      <family val="2"/>
    </font>
    <font>
      <b/>
      <sz val="11"/>
      <color indexed="81"/>
      <name val="Tahoma"/>
      <family val="2"/>
    </font>
    <font>
      <b/>
      <sz val="9"/>
      <color indexed="81"/>
      <name val="Tahoma"/>
      <family val="2"/>
    </font>
    <font>
      <b/>
      <sz val="11"/>
      <name val="Arial"/>
      <family val="2"/>
    </font>
    <font>
      <sz val="9"/>
      <color indexed="81"/>
      <name val="Tahoma"/>
      <family val="2"/>
    </font>
    <font>
      <sz val="11"/>
      <name val="Arial"/>
      <family val="2"/>
    </font>
    <font>
      <sz val="11"/>
      <color indexed="10"/>
      <name val="Arial"/>
      <family val="2"/>
    </font>
    <font>
      <sz val="11"/>
      <color indexed="8"/>
      <name val="Arial"/>
      <family val="2"/>
    </font>
    <font>
      <b/>
      <sz val="9"/>
      <color indexed="81"/>
      <name val="Arial"/>
      <family val="2"/>
    </font>
    <font>
      <sz val="11"/>
      <color indexed="81"/>
      <name val="Arial"/>
      <family val="2"/>
    </font>
    <font>
      <b/>
      <sz val="11"/>
      <color indexed="81"/>
      <name val="Arial"/>
      <family val="2"/>
    </font>
    <font>
      <sz val="12"/>
      <color indexed="81"/>
      <name val="Arial"/>
      <family val="2"/>
    </font>
    <font>
      <i/>
      <sz val="11"/>
      <name val="Arial"/>
      <family val="2"/>
    </font>
    <font>
      <u/>
      <sz val="11"/>
      <color indexed="12"/>
      <name val="Arial"/>
      <family val="2"/>
    </font>
    <font>
      <sz val="11"/>
      <color rgb="FFFF0000"/>
      <name val="Arial"/>
      <family val="2"/>
    </font>
    <font>
      <sz val="10"/>
      <name val="Arial"/>
      <family val="2"/>
    </font>
    <font>
      <sz val="9"/>
      <name val="Arial"/>
      <family val="2"/>
    </font>
    <font>
      <sz val="11"/>
      <color theme="3" tint="0.39997558519241921"/>
      <name val="Arial"/>
      <family val="2"/>
    </font>
    <font>
      <b/>
      <sz val="10"/>
      <color indexed="81"/>
      <name val="Arial"/>
      <family val="2"/>
    </font>
    <font>
      <sz val="10"/>
      <color indexed="81"/>
      <name val="Arial"/>
      <family val="2"/>
    </font>
    <font>
      <sz val="8"/>
      <name val="Arial"/>
      <family val="2"/>
    </font>
    <font>
      <sz val="11"/>
      <color rgb="FF404040"/>
      <name val="Calibri"/>
      <family val="2"/>
    </font>
    <font>
      <sz val="12"/>
      <name val="Arial"/>
      <family val="2"/>
    </font>
    <font>
      <b/>
      <sz val="8"/>
      <color rgb="FFFF0000"/>
      <name val="Arial"/>
      <family val="2"/>
    </font>
    <font>
      <sz val="10"/>
      <color rgb="FFD9D9D9"/>
      <name val="Arial"/>
      <family val="2"/>
    </font>
    <font>
      <b/>
      <sz val="12"/>
      <color rgb="FF404040"/>
      <name val="Calibri"/>
      <family val="2"/>
    </font>
    <font>
      <sz val="12"/>
      <color rgb="FF404040"/>
      <name val="Calibri"/>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ck">
        <color indexed="64"/>
      </top>
      <bottom style="thin">
        <color indexed="64"/>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41">
    <xf numFmtId="0" fontId="0" fillId="0" borderId="0" xfId="0"/>
    <xf numFmtId="49" fontId="15" fillId="0" borderId="0" xfId="0" applyNumberFormat="1" applyFont="1" applyAlignment="1">
      <alignment vertical="top"/>
    </xf>
    <xf numFmtId="0" fontId="15" fillId="0" borderId="0" xfId="0" applyFont="1" applyAlignment="1">
      <alignment vertical="top"/>
    </xf>
    <xf numFmtId="1" fontId="15" fillId="0" borderId="0" xfId="0" applyNumberFormat="1" applyFont="1" applyAlignment="1">
      <alignment horizontal="center" vertical="top"/>
    </xf>
    <xf numFmtId="49" fontId="15" fillId="0" borderId="0" xfId="0" applyNumberFormat="1" applyFont="1" applyAlignment="1" applyProtection="1">
      <alignment horizontal="left" vertical="top"/>
      <protection locked="0"/>
    </xf>
    <xf numFmtId="49" fontId="15" fillId="0" borderId="0" xfId="0" applyNumberFormat="1" applyFont="1" applyAlignment="1">
      <alignment horizontal="center" vertical="top"/>
    </xf>
    <xf numFmtId="49" fontId="15" fillId="0" borderId="0" xfId="0" applyNumberFormat="1" applyFont="1" applyAlignment="1">
      <alignment vertical="top" wrapText="1"/>
    </xf>
    <xf numFmtId="49" fontId="13" fillId="0" borderId="0" xfId="0" applyNumberFormat="1" applyFont="1" applyAlignment="1" applyProtection="1">
      <alignment horizontal="left" vertical="top"/>
      <protection locked="0"/>
    </xf>
    <xf numFmtId="49" fontId="15" fillId="0" borderId="0" xfId="0" applyNumberFormat="1" applyFont="1" applyAlignment="1">
      <alignment horizontal="left" vertical="top"/>
    </xf>
    <xf numFmtId="49" fontId="13" fillId="0" borderId="0" xfId="0" applyNumberFormat="1" applyFont="1" applyAlignment="1">
      <alignment horizontal="left" vertical="top"/>
    </xf>
    <xf numFmtId="49" fontId="15" fillId="0" borderId="0" xfId="0" applyNumberFormat="1" applyFont="1" applyAlignment="1">
      <alignment horizontal="left" vertical="top" wrapText="1"/>
    </xf>
    <xf numFmtId="1" fontId="23" fillId="0" borderId="0" xfId="1" applyNumberFormat="1" applyFont="1" applyFill="1" applyBorder="1" applyAlignment="1" applyProtection="1">
      <alignment horizontal="center" vertical="top" wrapText="1"/>
    </xf>
    <xf numFmtId="1" fontId="15" fillId="0" borderId="0" xfId="0" quotePrefix="1" applyNumberFormat="1" applyFont="1" applyAlignment="1">
      <alignment horizontal="center" vertical="top"/>
    </xf>
    <xf numFmtId="17" fontId="15" fillId="0" borderId="0" xfId="0" applyNumberFormat="1" applyFont="1" applyAlignment="1">
      <alignment vertical="top" wrapText="1"/>
    </xf>
    <xf numFmtId="1" fontId="15" fillId="0" borderId="0" xfId="0" quotePrefix="1" applyNumberFormat="1" applyFont="1" applyAlignment="1">
      <alignment horizontal="center" vertical="top" wrapText="1"/>
    </xf>
    <xf numFmtId="1" fontId="15" fillId="0" borderId="0" xfId="0" applyNumberFormat="1" applyFont="1" applyAlignment="1">
      <alignment horizontal="center" vertical="top" wrapText="1"/>
    </xf>
    <xf numFmtId="1" fontId="15" fillId="0" borderId="0" xfId="1" applyNumberFormat="1" applyFont="1" applyFill="1" applyBorder="1" applyAlignment="1" applyProtection="1">
      <alignment horizontal="center" vertical="top" wrapText="1"/>
    </xf>
    <xf numFmtId="0" fontId="15" fillId="0" borderId="0" xfId="0" applyFont="1" applyAlignment="1">
      <alignment vertical="top" wrapText="1"/>
    </xf>
    <xf numFmtId="49" fontId="13" fillId="0" borderId="0" xfId="0" applyNumberFormat="1" applyFont="1" applyAlignment="1">
      <alignment vertical="top"/>
    </xf>
    <xf numFmtId="49" fontId="15" fillId="0" borderId="7" xfId="0" applyNumberFormat="1" applyFont="1" applyBorder="1" applyAlignment="1" applyProtection="1">
      <alignment horizontal="left" vertical="top"/>
      <protection locked="0"/>
    </xf>
    <xf numFmtId="0" fontId="1" fillId="0" borderId="0" xfId="1" applyAlignment="1" applyProtection="1">
      <alignment horizontal="right"/>
    </xf>
    <xf numFmtId="0" fontId="25" fillId="0" borderId="0" xfId="0" applyFont="1"/>
    <xf numFmtId="49" fontId="15" fillId="0" borderId="0" xfId="0" applyNumberFormat="1" applyFont="1" applyAlignment="1">
      <alignment vertical="center"/>
    </xf>
    <xf numFmtId="49" fontId="13" fillId="0" borderId="0" xfId="0" applyNumberFormat="1" applyFont="1" applyAlignment="1" applyProtection="1">
      <alignment horizontal="left" vertical="center"/>
      <protection locked="0"/>
    </xf>
    <xf numFmtId="49" fontId="15" fillId="0" borderId="0" xfId="0" applyNumberFormat="1" applyFont="1" applyAlignment="1">
      <alignment horizontal="center" vertical="top" wrapText="1"/>
    </xf>
    <xf numFmtId="0" fontId="15" fillId="0" borderId="0" xfId="0" applyFont="1" applyAlignment="1">
      <alignment horizontal="center" vertical="top" wrapText="1"/>
    </xf>
    <xf numFmtId="1" fontId="15" fillId="0" borderId="10" xfId="0" applyNumberFormat="1" applyFont="1" applyBorder="1" applyAlignment="1">
      <alignment horizontal="center" vertical="top" wrapText="1"/>
    </xf>
    <xf numFmtId="49" fontId="13" fillId="0" borderId="12" xfId="0" applyNumberFormat="1" applyFont="1" applyBorder="1" applyAlignment="1">
      <alignment vertical="center" wrapText="1"/>
    </xf>
    <xf numFmtId="0" fontId="13" fillId="0" borderId="13" xfId="0" applyFont="1" applyBorder="1" applyAlignment="1">
      <alignment horizontal="center" vertical="top" wrapText="1"/>
    </xf>
    <xf numFmtId="0" fontId="13" fillId="0" borderId="0" xfId="0" applyFont="1" applyAlignment="1">
      <alignment horizontal="center" vertical="center" wrapText="1"/>
    </xf>
    <xf numFmtId="49" fontId="13" fillId="0" borderId="17" xfId="0" applyNumberFormat="1" applyFont="1" applyBorder="1" applyAlignment="1">
      <alignment horizontal="left" vertical="center" wrapText="1"/>
    </xf>
    <xf numFmtId="49" fontId="13" fillId="6" borderId="9" xfId="0" applyNumberFormat="1" applyFont="1" applyFill="1" applyBorder="1" applyAlignment="1">
      <alignment horizontal="left" vertical="center" wrapText="1"/>
    </xf>
    <xf numFmtId="49" fontId="13" fillId="0" borderId="9" xfId="0" applyNumberFormat="1" applyFont="1" applyBorder="1" applyAlignment="1">
      <alignment horizontal="left" vertical="center"/>
    </xf>
    <xf numFmtId="49" fontId="13" fillId="0" borderId="17" xfId="0" applyNumberFormat="1" applyFont="1" applyBorder="1" applyAlignment="1">
      <alignment horizontal="center" vertical="center" wrapText="1"/>
    </xf>
    <xf numFmtId="1" fontId="13" fillId="0" borderId="17" xfId="0" applyNumberFormat="1" applyFont="1" applyBorder="1" applyAlignment="1">
      <alignment horizontal="center" vertical="center" wrapText="1"/>
    </xf>
    <xf numFmtId="49" fontId="13" fillId="0" borderId="18" xfId="0" applyNumberFormat="1" applyFont="1" applyBorder="1" applyAlignment="1">
      <alignment vertical="center" wrapText="1"/>
    </xf>
    <xf numFmtId="1" fontId="15" fillId="5" borderId="16" xfId="0" applyNumberFormat="1" applyFont="1" applyFill="1" applyBorder="1" applyAlignment="1">
      <alignment horizontal="center" vertical="top" wrapText="1"/>
    </xf>
    <xf numFmtId="49" fontId="15" fillId="5" borderId="16" xfId="0" applyNumberFormat="1" applyFont="1" applyFill="1" applyBorder="1" applyAlignment="1">
      <alignment horizontal="center" vertical="top" wrapText="1"/>
    </xf>
    <xf numFmtId="49" fontId="15" fillId="5" borderId="4" xfId="0" applyNumberFormat="1" applyFont="1" applyFill="1" applyBorder="1" applyAlignment="1">
      <alignment horizontal="center" vertical="top" wrapText="1"/>
    </xf>
    <xf numFmtId="1" fontId="15" fillId="5" borderId="4" xfId="0" applyNumberFormat="1" applyFont="1" applyFill="1" applyBorder="1" applyAlignment="1">
      <alignment horizontal="center" vertical="top" wrapText="1"/>
    </xf>
    <xf numFmtId="1" fontId="15" fillId="5" borderId="1" xfId="0" applyNumberFormat="1" applyFont="1" applyFill="1" applyBorder="1" applyAlignment="1">
      <alignment horizontal="center" vertical="top" wrapText="1"/>
    </xf>
    <xf numFmtId="49" fontId="15" fillId="5" borderId="1" xfId="0" applyNumberFormat="1" applyFont="1" applyFill="1" applyBorder="1" applyAlignment="1">
      <alignment horizontal="center" vertical="top" wrapText="1"/>
    </xf>
    <xf numFmtId="1" fontId="15" fillId="5" borderId="3" xfId="0" applyNumberFormat="1" applyFont="1" applyFill="1" applyBorder="1" applyAlignment="1">
      <alignment horizontal="center" vertical="top" wrapText="1"/>
    </xf>
    <xf numFmtId="49" fontId="15" fillId="5" borderId="3" xfId="0" applyNumberFormat="1" applyFont="1" applyFill="1" applyBorder="1" applyAlignment="1">
      <alignment horizontal="center" vertical="top" wrapText="1"/>
    </xf>
    <xf numFmtId="1" fontId="15" fillId="5" borderId="2" xfId="0" applyNumberFormat="1" applyFont="1" applyFill="1" applyBorder="1" applyAlignment="1">
      <alignment horizontal="center" vertical="top" wrapText="1"/>
    </xf>
    <xf numFmtId="49" fontId="15" fillId="5" borderId="2" xfId="0" applyNumberFormat="1" applyFont="1" applyFill="1" applyBorder="1" applyAlignment="1">
      <alignment horizontal="center" vertical="top" wrapText="1"/>
    </xf>
    <xf numFmtId="1" fontId="15" fillId="5" borderId="15" xfId="0" applyNumberFormat="1" applyFont="1" applyFill="1" applyBorder="1" applyAlignment="1">
      <alignment horizontal="center" vertical="top" wrapText="1"/>
    </xf>
    <xf numFmtId="49" fontId="15" fillId="5" borderId="15" xfId="0" applyNumberFormat="1" applyFont="1" applyFill="1" applyBorder="1" applyAlignment="1">
      <alignment horizontal="center" vertical="top" wrapText="1"/>
    </xf>
    <xf numFmtId="49" fontId="15" fillId="5" borderId="3" xfId="0" quotePrefix="1" applyNumberFormat="1" applyFont="1" applyFill="1" applyBorder="1" applyAlignment="1">
      <alignment horizontal="center" vertical="top" wrapText="1"/>
    </xf>
    <xf numFmtId="49" fontId="15" fillId="5" borderId="1" xfId="0" quotePrefix="1" applyNumberFormat="1" applyFont="1" applyFill="1" applyBorder="1" applyAlignment="1">
      <alignment horizontal="center" vertical="top" wrapText="1"/>
    </xf>
    <xf numFmtId="49" fontId="15" fillId="3" borderId="3" xfId="0" quotePrefix="1" applyNumberFormat="1"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49" fontId="15" fillId="3" borderId="1" xfId="0" quotePrefix="1" applyNumberFormat="1" applyFont="1" applyFill="1" applyBorder="1" applyAlignment="1">
      <alignment horizontal="center" vertical="top" wrapText="1"/>
    </xf>
    <xf numFmtId="49" fontId="15" fillId="5" borderId="2" xfId="0" quotePrefix="1" applyNumberFormat="1" applyFont="1" applyFill="1" applyBorder="1" applyAlignment="1">
      <alignment horizontal="center" vertical="top" wrapText="1"/>
    </xf>
    <xf numFmtId="1" fontId="15" fillId="3" borderId="3" xfId="0" applyNumberFormat="1" applyFont="1" applyFill="1" applyBorder="1" applyAlignment="1">
      <alignment horizontal="center" vertical="top" wrapText="1"/>
    </xf>
    <xf numFmtId="1" fontId="15" fillId="3" borderId="5" xfId="0" applyNumberFormat="1" applyFont="1" applyFill="1" applyBorder="1" applyAlignment="1">
      <alignment horizontal="center" vertical="top" wrapText="1"/>
    </xf>
    <xf numFmtId="49" fontId="15" fillId="3" borderId="5" xfId="0" quotePrefix="1" applyNumberFormat="1" applyFont="1" applyFill="1" applyBorder="1" applyAlignment="1">
      <alignment horizontal="center" vertical="top" wrapText="1"/>
    </xf>
    <xf numFmtId="1" fontId="15" fillId="3" borderId="2" xfId="0" applyNumberFormat="1" applyFont="1" applyFill="1" applyBorder="1" applyAlignment="1">
      <alignment horizontal="center" vertical="top" wrapText="1"/>
    </xf>
    <xf numFmtId="49" fontId="15" fillId="3" borderId="2" xfId="0" quotePrefix="1" applyNumberFormat="1" applyFont="1" applyFill="1" applyBorder="1" applyAlignment="1">
      <alignment horizontal="center" vertical="top" wrapText="1"/>
    </xf>
    <xf numFmtId="1" fontId="15" fillId="4" borderId="3" xfId="0" applyNumberFormat="1" applyFont="1" applyFill="1" applyBorder="1" applyAlignment="1">
      <alignment horizontal="center" vertical="top" wrapText="1"/>
    </xf>
    <xf numFmtId="49" fontId="15" fillId="4" borderId="3" xfId="0" quotePrefix="1" applyNumberFormat="1" applyFont="1" applyFill="1" applyBorder="1" applyAlignment="1">
      <alignment horizontal="center" vertical="top" wrapText="1"/>
    </xf>
    <xf numFmtId="1" fontId="15" fillId="4" borderId="1" xfId="0" applyNumberFormat="1" applyFont="1" applyFill="1" applyBorder="1" applyAlignment="1">
      <alignment horizontal="center" vertical="top" wrapText="1"/>
    </xf>
    <xf numFmtId="49" fontId="15" fillId="4" borderId="1" xfId="0" quotePrefix="1" applyNumberFormat="1" applyFont="1" applyFill="1" applyBorder="1" applyAlignment="1">
      <alignment horizontal="center" vertical="top" wrapText="1"/>
    </xf>
    <xf numFmtId="49" fontId="15" fillId="3" borderId="1" xfId="0" applyNumberFormat="1" applyFont="1" applyFill="1" applyBorder="1" applyAlignment="1">
      <alignment horizontal="center" vertical="top" wrapText="1"/>
    </xf>
    <xf numFmtId="49" fontId="15" fillId="3" borderId="2" xfId="0" applyNumberFormat="1" applyFont="1" applyFill="1" applyBorder="1" applyAlignment="1">
      <alignment horizontal="center" vertical="top" wrapText="1"/>
    </xf>
    <xf numFmtId="49" fontId="15" fillId="3" borderId="3" xfId="0" applyNumberFormat="1" applyFont="1" applyFill="1" applyBorder="1" applyAlignment="1">
      <alignment horizontal="center" vertical="top" wrapText="1"/>
    </xf>
    <xf numFmtId="1" fontId="16" fillId="3" borderId="3" xfId="0" applyNumberFormat="1" applyFont="1" applyFill="1" applyBorder="1" applyAlignment="1">
      <alignment horizontal="center" vertical="top" wrapText="1"/>
    </xf>
    <xf numFmtId="49" fontId="16" fillId="3" borderId="3" xfId="0" quotePrefix="1" applyNumberFormat="1" applyFont="1" applyFill="1" applyBorder="1" applyAlignment="1">
      <alignment horizontal="center" vertical="top" wrapText="1"/>
    </xf>
    <xf numFmtId="1" fontId="15" fillId="3" borderId="4" xfId="0" applyNumberFormat="1" applyFont="1" applyFill="1" applyBorder="1" applyAlignment="1">
      <alignment horizontal="center" vertical="top" wrapText="1"/>
    </xf>
    <xf numFmtId="49" fontId="15" fillId="0" borderId="6" xfId="0" applyNumberFormat="1" applyFont="1" applyBorder="1" applyAlignment="1">
      <alignment horizontal="left" vertical="top" wrapText="1"/>
    </xf>
    <xf numFmtId="1" fontId="15" fillId="3" borderId="1" xfId="0" applyNumberFormat="1" applyFont="1" applyFill="1" applyBorder="1" applyAlignment="1">
      <alignment horizontal="center" vertical="top"/>
    </xf>
    <xf numFmtId="1" fontId="15" fillId="3" borderId="9" xfId="0" applyNumberFormat="1" applyFont="1" applyFill="1" applyBorder="1" applyAlignment="1">
      <alignment horizontal="center" vertical="top" wrapText="1"/>
    </xf>
    <xf numFmtId="1" fontId="15" fillId="8" borderId="0" xfId="0" applyNumberFormat="1" applyFont="1" applyFill="1" applyAlignment="1">
      <alignment horizontal="center" vertical="top"/>
    </xf>
    <xf numFmtId="49" fontId="15" fillId="8" borderId="0" xfId="0" applyNumberFormat="1" applyFont="1" applyFill="1" applyAlignment="1">
      <alignment horizontal="center" vertical="top"/>
    </xf>
    <xf numFmtId="49" fontId="15" fillId="8" borderId="0" xfId="0" applyNumberFormat="1" applyFont="1" applyFill="1" applyAlignment="1">
      <alignment vertical="top" wrapText="1"/>
    </xf>
    <xf numFmtId="1" fontId="15" fillId="8" borderId="0" xfId="0" applyNumberFormat="1" applyFont="1" applyFill="1" applyAlignment="1">
      <alignment horizontal="right" vertical="top"/>
    </xf>
    <xf numFmtId="1" fontId="15" fillId="8" borderId="0" xfId="0" applyNumberFormat="1" applyFont="1" applyFill="1" applyAlignment="1">
      <alignment horizontal="right" vertical="center"/>
    </xf>
    <xf numFmtId="14" fontId="0" fillId="8" borderId="0" xfId="0" applyNumberFormat="1" applyFill="1" applyAlignment="1">
      <alignment horizontal="left" vertical="center"/>
    </xf>
    <xf numFmtId="0" fontId="0" fillId="8" borderId="0" xfId="0" applyFill="1" applyAlignment="1">
      <alignment vertical="top"/>
    </xf>
    <xf numFmtId="0" fontId="31" fillId="8" borderId="0" xfId="0" applyFont="1" applyFill="1" applyAlignment="1">
      <alignment horizontal="center" vertical="center"/>
    </xf>
    <xf numFmtId="0" fontId="0" fillId="8" borderId="0" xfId="0" applyFill="1"/>
    <xf numFmtId="49" fontId="15" fillId="8" borderId="0" xfId="0" applyNumberFormat="1" applyFont="1" applyFill="1" applyAlignment="1">
      <alignment vertical="top"/>
    </xf>
    <xf numFmtId="49" fontId="13" fillId="8" borderId="0" xfId="0" applyNumberFormat="1" applyFont="1" applyFill="1"/>
    <xf numFmtId="0" fontId="31" fillId="8" borderId="0" xfId="0" applyFont="1" applyFill="1"/>
    <xf numFmtId="0" fontId="34" fillId="8" borderId="0" xfId="0" applyFont="1" applyFill="1" applyAlignment="1">
      <alignment vertical="center"/>
    </xf>
    <xf numFmtId="0" fontId="36" fillId="0" borderId="26" xfId="0" applyFont="1" applyBorder="1" applyAlignment="1">
      <alignment horizontal="right" vertical="center"/>
    </xf>
    <xf numFmtId="0" fontId="36" fillId="8" borderId="27" xfId="0" applyFont="1" applyFill="1" applyBorder="1" applyAlignment="1">
      <alignment horizontal="left" vertical="top"/>
    </xf>
    <xf numFmtId="49" fontId="13" fillId="0" borderId="4" xfId="0" applyNumberFormat="1" applyFont="1" applyBorder="1" applyAlignment="1">
      <alignment horizontal="left" vertical="center"/>
    </xf>
    <xf numFmtId="0" fontId="15" fillId="8" borderId="0" xfId="0" applyFont="1" applyFill="1" applyAlignment="1">
      <alignment horizontal="center" vertical="top" wrapText="1"/>
    </xf>
    <xf numFmtId="0" fontId="13" fillId="8" borderId="0" xfId="0" applyFont="1" applyFill="1" applyAlignment="1">
      <alignment horizontal="center" vertical="center" wrapText="1"/>
    </xf>
    <xf numFmtId="49" fontId="15" fillId="8" borderId="0" xfId="0" applyNumberFormat="1" applyFont="1" applyFill="1" applyAlignment="1">
      <alignment vertical="center"/>
    </xf>
    <xf numFmtId="0" fontId="0" fillId="7" borderId="21" xfId="0" applyFill="1" applyBorder="1" applyAlignment="1">
      <alignment vertical="top"/>
    </xf>
    <xf numFmtId="49" fontId="13" fillId="5" borderId="28" xfId="0" applyNumberFormat="1" applyFont="1" applyFill="1" applyBorder="1" applyAlignment="1">
      <alignment horizontal="left" vertical="top" wrapText="1"/>
    </xf>
    <xf numFmtId="49" fontId="15" fillId="5" borderId="6" xfId="0" applyNumberFormat="1" applyFont="1" applyFill="1" applyBorder="1" applyAlignment="1">
      <alignment horizontal="left" vertical="top" wrapText="1"/>
    </xf>
    <xf numFmtId="49" fontId="15" fillId="5" borderId="28" xfId="0" applyNumberFormat="1" applyFont="1" applyFill="1" applyBorder="1" applyAlignment="1">
      <alignment horizontal="left" vertical="top" wrapText="1"/>
    </xf>
    <xf numFmtId="49" fontId="15" fillId="5" borderId="29" xfId="0" applyNumberFormat="1" applyFont="1" applyFill="1" applyBorder="1" applyAlignment="1">
      <alignment horizontal="left" vertical="top" wrapText="1"/>
    </xf>
    <xf numFmtId="49" fontId="15" fillId="5" borderId="30" xfId="0" applyNumberFormat="1" applyFont="1" applyFill="1" applyBorder="1" applyAlignment="1">
      <alignment horizontal="left" vertical="top" wrapText="1"/>
    </xf>
    <xf numFmtId="49" fontId="15" fillId="5" borderId="31" xfId="0" applyNumberFormat="1" applyFont="1" applyFill="1" applyBorder="1" applyAlignment="1">
      <alignment horizontal="left" vertical="top" wrapText="1"/>
    </xf>
    <xf numFmtId="49" fontId="15" fillId="5" borderId="32" xfId="0" applyNumberFormat="1" applyFont="1" applyFill="1" applyBorder="1" applyAlignment="1">
      <alignment horizontal="left" vertical="top" wrapText="1"/>
    </xf>
    <xf numFmtId="49" fontId="15" fillId="0" borderId="30" xfId="0" applyNumberFormat="1" applyFont="1" applyBorder="1" applyAlignment="1">
      <alignment horizontal="left" vertical="top" wrapText="1"/>
    </xf>
    <xf numFmtId="49" fontId="15" fillId="0" borderId="29" xfId="0" applyNumberFormat="1" applyFont="1" applyBorder="1" applyAlignment="1">
      <alignment horizontal="left" vertical="top" wrapText="1"/>
    </xf>
    <xf numFmtId="49" fontId="13" fillId="5" borderId="30" xfId="0" applyNumberFormat="1" applyFont="1" applyFill="1" applyBorder="1" applyAlignment="1">
      <alignment horizontal="left" vertical="top" wrapText="1"/>
    </xf>
    <xf numFmtId="49" fontId="13" fillId="0" borderId="30" xfId="0" applyNumberFormat="1" applyFont="1" applyBorder="1" applyAlignment="1">
      <alignment horizontal="left" vertical="top" wrapText="1"/>
    </xf>
    <xf numFmtId="49" fontId="13" fillId="3" borderId="29" xfId="0" applyNumberFormat="1" applyFont="1" applyFill="1" applyBorder="1" applyAlignment="1">
      <alignment horizontal="left" vertical="top" wrapText="1"/>
    </xf>
    <xf numFmtId="49" fontId="15" fillId="3" borderId="29" xfId="0" applyNumberFormat="1" applyFont="1" applyFill="1" applyBorder="1" applyAlignment="1">
      <alignment horizontal="left" vertical="top" wrapText="1"/>
    </xf>
    <xf numFmtId="49" fontId="13" fillId="3" borderId="30" xfId="0" applyNumberFormat="1" applyFont="1" applyFill="1" applyBorder="1" applyAlignment="1">
      <alignment horizontal="left" vertical="top" wrapText="1"/>
    </xf>
    <xf numFmtId="49" fontId="15" fillId="3" borderId="30" xfId="0" applyNumberFormat="1" applyFont="1" applyFill="1" applyBorder="1" applyAlignment="1">
      <alignment horizontal="left" vertical="top" wrapText="1"/>
    </xf>
    <xf numFmtId="49" fontId="13" fillId="3" borderId="33" xfId="0" applyNumberFormat="1" applyFont="1" applyFill="1" applyBorder="1" applyAlignment="1">
      <alignment horizontal="left" vertical="top" wrapText="1"/>
    </xf>
    <xf numFmtId="49" fontId="13" fillId="3" borderId="31" xfId="0" applyNumberFormat="1" applyFont="1" applyFill="1" applyBorder="1" applyAlignment="1">
      <alignment horizontal="left" vertical="top" wrapText="1"/>
    </xf>
    <xf numFmtId="49" fontId="13" fillId="4" borderId="30" xfId="0" applyNumberFormat="1" applyFont="1" applyFill="1" applyBorder="1" applyAlignment="1">
      <alignment horizontal="left" vertical="top" wrapText="1"/>
    </xf>
    <xf numFmtId="49" fontId="15" fillId="4" borderId="29" xfId="0" applyNumberFormat="1" applyFont="1" applyFill="1" applyBorder="1" applyAlignment="1">
      <alignment horizontal="left" vertical="top" wrapText="1"/>
    </xf>
    <xf numFmtId="49" fontId="15" fillId="3" borderId="31" xfId="0" applyNumberFormat="1" applyFont="1" applyFill="1" applyBorder="1" applyAlignment="1">
      <alignment horizontal="left" vertical="top" wrapText="1"/>
    </xf>
    <xf numFmtId="49" fontId="15" fillId="3" borderId="6" xfId="0" applyNumberFormat="1" applyFont="1" applyFill="1" applyBorder="1" applyAlignment="1">
      <alignment horizontal="left" vertical="top" wrapText="1"/>
    </xf>
    <xf numFmtId="17" fontId="15" fillId="3" borderId="30" xfId="0" applyNumberFormat="1" applyFont="1" applyFill="1" applyBorder="1" applyAlignment="1">
      <alignment horizontal="left" vertical="top" wrapText="1"/>
    </xf>
    <xf numFmtId="49" fontId="15" fillId="3" borderId="33" xfId="0" applyNumberFormat="1" applyFont="1" applyFill="1" applyBorder="1" applyAlignment="1">
      <alignment horizontal="left" vertical="top" wrapText="1"/>
    </xf>
    <xf numFmtId="0" fontId="17" fillId="3" borderId="33" xfId="0" applyFont="1" applyFill="1" applyBorder="1" applyAlignment="1">
      <alignment horizontal="left" wrapText="1"/>
    </xf>
    <xf numFmtId="17" fontId="15" fillId="3" borderId="29" xfId="0" applyNumberFormat="1" applyFont="1" applyFill="1" applyBorder="1" applyAlignment="1">
      <alignment horizontal="left" vertical="top" wrapText="1"/>
    </xf>
    <xf numFmtId="0" fontId="15" fillId="3" borderId="29" xfId="0" applyFont="1" applyFill="1" applyBorder="1" applyAlignment="1">
      <alignment vertical="top" wrapText="1"/>
    </xf>
    <xf numFmtId="49" fontId="15" fillId="3" borderId="29" xfId="0" applyNumberFormat="1" applyFont="1" applyFill="1" applyBorder="1" applyAlignment="1">
      <alignment vertical="top" wrapText="1"/>
    </xf>
    <xf numFmtId="49" fontId="15" fillId="3" borderId="31" xfId="0" applyNumberFormat="1" applyFont="1" applyFill="1" applyBorder="1" applyAlignment="1">
      <alignment vertical="top" wrapText="1"/>
    </xf>
    <xf numFmtId="49" fontId="15" fillId="3" borderId="30" xfId="0" applyNumberFormat="1" applyFont="1" applyFill="1" applyBorder="1" applyAlignment="1">
      <alignment vertical="top" wrapText="1"/>
    </xf>
    <xf numFmtId="0" fontId="15" fillId="3" borderId="29" xfId="0" applyFont="1" applyFill="1" applyBorder="1" applyAlignment="1">
      <alignment wrapText="1"/>
    </xf>
    <xf numFmtId="0" fontId="15" fillId="3" borderId="30" xfId="0" applyFont="1" applyFill="1" applyBorder="1" applyAlignment="1">
      <alignment vertical="top" wrapText="1"/>
    </xf>
    <xf numFmtId="17" fontId="15" fillId="3" borderId="29" xfId="0" applyNumberFormat="1" applyFont="1" applyFill="1" applyBorder="1" applyAlignment="1">
      <alignment horizontal="center" vertical="top" wrapText="1"/>
    </xf>
    <xf numFmtId="0" fontId="15" fillId="3" borderId="29" xfId="0" applyFont="1" applyFill="1" applyBorder="1" applyAlignment="1">
      <alignment horizontal="center" vertical="top" wrapText="1"/>
    </xf>
    <xf numFmtId="1" fontId="13" fillId="0" borderId="9"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9" xfId="0" applyNumberFormat="1" applyFont="1" applyBorder="1" applyAlignment="1">
      <alignment horizontal="center" vertical="center" wrapText="1"/>
    </xf>
    <xf numFmtId="49" fontId="13" fillId="0" borderId="9" xfId="0" applyNumberFormat="1" applyFont="1" applyBorder="1" applyAlignment="1">
      <alignment horizontal="left" vertical="center" wrapText="1"/>
    </xf>
    <xf numFmtId="0" fontId="15" fillId="3" borderId="0" xfId="0" applyFont="1" applyFill="1" applyAlignment="1">
      <alignment vertical="top" wrapText="1"/>
    </xf>
    <xf numFmtId="49" fontId="15" fillId="3" borderId="25" xfId="0" applyNumberFormat="1" applyFont="1" applyFill="1" applyBorder="1" applyAlignment="1">
      <alignment horizontal="center" vertical="top"/>
    </xf>
    <xf numFmtId="49" fontId="15" fillId="5" borderId="25" xfId="0" applyNumberFormat="1" applyFont="1" applyFill="1" applyBorder="1" applyAlignment="1">
      <alignment horizontal="center" vertical="top"/>
    </xf>
    <xf numFmtId="1" fontId="15" fillId="5" borderId="25" xfId="0" quotePrefix="1" applyNumberFormat="1" applyFont="1" applyFill="1" applyBorder="1" applyAlignment="1">
      <alignment horizontal="center" vertical="top"/>
    </xf>
    <xf numFmtId="49" fontId="13" fillId="5" borderId="25" xfId="0" applyNumberFormat="1" applyFont="1" applyFill="1" applyBorder="1" applyAlignment="1">
      <alignment horizontal="center" vertical="top" wrapText="1"/>
    </xf>
    <xf numFmtId="49" fontId="32" fillId="5" borderId="25" xfId="0" applyNumberFormat="1" applyFont="1" applyFill="1" applyBorder="1" applyAlignment="1">
      <alignment horizontal="left" vertical="top" wrapText="1"/>
    </xf>
    <xf numFmtId="49" fontId="15" fillId="5" borderId="25" xfId="0" applyNumberFormat="1" applyFont="1" applyFill="1" applyBorder="1" applyAlignment="1">
      <alignment horizontal="center" vertical="top" wrapText="1"/>
    </xf>
    <xf numFmtId="49" fontId="15" fillId="5" borderId="25" xfId="0" applyNumberFormat="1" applyFont="1" applyFill="1" applyBorder="1" applyAlignment="1">
      <alignment horizontal="left" vertical="top" wrapText="1"/>
    </xf>
    <xf numFmtId="49" fontId="24" fillId="5" borderId="25" xfId="0" applyNumberFormat="1" applyFont="1" applyFill="1" applyBorder="1" applyAlignment="1">
      <alignment horizontal="center" vertical="top"/>
    </xf>
    <xf numFmtId="49" fontId="13" fillId="5" borderId="25" xfId="0" applyNumberFormat="1" applyFont="1" applyFill="1" applyBorder="1" applyAlignment="1">
      <alignment horizontal="left" vertical="top" wrapText="1"/>
    </xf>
    <xf numFmtId="1" fontId="15" fillId="3" borderId="25" xfId="0" quotePrefix="1" applyNumberFormat="1" applyFont="1" applyFill="1" applyBorder="1" applyAlignment="1">
      <alignment horizontal="center" vertical="top"/>
    </xf>
    <xf numFmtId="49" fontId="24" fillId="3" borderId="25" xfId="0" applyNumberFormat="1" applyFont="1" applyFill="1" applyBorder="1" applyAlignment="1">
      <alignment horizontal="left" vertical="top" wrapText="1"/>
    </xf>
    <xf numFmtId="49" fontId="15" fillId="3" borderId="25" xfId="0" applyNumberFormat="1" applyFont="1" applyFill="1" applyBorder="1" applyAlignment="1">
      <alignment horizontal="left" vertical="top" wrapText="1"/>
    </xf>
    <xf numFmtId="49" fontId="16" fillId="3" borderId="25" xfId="0" applyNumberFormat="1" applyFont="1" applyFill="1" applyBorder="1" applyAlignment="1">
      <alignment horizontal="center" vertical="top"/>
    </xf>
    <xf numFmtId="49" fontId="16" fillId="3" borderId="25" xfId="0" applyNumberFormat="1" applyFont="1" applyFill="1" applyBorder="1" applyAlignment="1">
      <alignment horizontal="left" vertical="top" wrapText="1"/>
    </xf>
    <xf numFmtId="49" fontId="15" fillId="4" borderId="25" xfId="0" applyNumberFormat="1" applyFont="1" applyFill="1" applyBorder="1" applyAlignment="1">
      <alignment horizontal="center" vertical="top"/>
    </xf>
    <xf numFmtId="1" fontId="15" fillId="4" borderId="25" xfId="0" quotePrefix="1" applyNumberFormat="1" applyFont="1" applyFill="1" applyBorder="1" applyAlignment="1">
      <alignment horizontal="center" vertical="top"/>
    </xf>
    <xf numFmtId="49" fontId="15" fillId="4" borderId="25" xfId="0" applyNumberFormat="1" applyFont="1" applyFill="1" applyBorder="1" applyAlignment="1">
      <alignment horizontal="left" vertical="top" wrapText="1"/>
    </xf>
    <xf numFmtId="1" fontId="15" fillId="3" borderId="25" xfId="0" quotePrefix="1" applyNumberFormat="1" applyFont="1" applyFill="1" applyBorder="1" applyAlignment="1">
      <alignment horizontal="center" vertical="top" wrapText="1"/>
    </xf>
    <xf numFmtId="49" fontId="15" fillId="3" borderId="25" xfId="0" applyNumberFormat="1" applyFont="1" applyFill="1" applyBorder="1" applyAlignment="1">
      <alignment horizontal="center" vertical="top" wrapText="1"/>
    </xf>
    <xf numFmtId="49" fontId="16" fillId="3" borderId="25" xfId="0" applyNumberFormat="1" applyFont="1" applyFill="1" applyBorder="1" applyAlignment="1">
      <alignment horizontal="center" vertical="top" wrapText="1"/>
    </xf>
    <xf numFmtId="0" fontId="15" fillId="3" borderId="25" xfId="0" applyFont="1" applyFill="1" applyBorder="1" applyAlignment="1">
      <alignment horizontal="left" vertical="top" wrapText="1"/>
    </xf>
    <xf numFmtId="0" fontId="16" fillId="3" borderId="25" xfId="0" applyFont="1" applyFill="1" applyBorder="1" applyAlignment="1">
      <alignment horizontal="left" vertical="top" wrapText="1"/>
    </xf>
    <xf numFmtId="0" fontId="15" fillId="3" borderId="25" xfId="0" applyFont="1" applyFill="1" applyBorder="1" applyAlignment="1">
      <alignment wrapText="1"/>
    </xf>
    <xf numFmtId="49" fontId="15" fillId="3" borderId="25" xfId="0" quotePrefix="1" applyNumberFormat="1" applyFont="1" applyFill="1" applyBorder="1" applyAlignment="1">
      <alignment horizontal="center" vertical="top"/>
    </xf>
    <xf numFmtId="0" fontId="17" fillId="3" borderId="25" xfId="0" applyFont="1" applyFill="1" applyBorder="1" applyAlignment="1">
      <alignment horizontal="left" wrapText="1"/>
    </xf>
    <xf numFmtId="17" fontId="15" fillId="3" borderId="25" xfId="0" applyNumberFormat="1" applyFont="1" applyFill="1" applyBorder="1" applyAlignment="1">
      <alignment horizontal="left" vertical="top" wrapText="1"/>
    </xf>
    <xf numFmtId="0" fontId="15" fillId="3" borderId="25" xfId="0" applyFont="1" applyFill="1" applyBorder="1" applyAlignment="1">
      <alignment vertical="top" wrapText="1"/>
    </xf>
    <xf numFmtId="49" fontId="15" fillId="3" borderId="25" xfId="0" applyNumberFormat="1" applyFont="1" applyFill="1" applyBorder="1" applyAlignment="1">
      <alignment vertical="top" wrapText="1"/>
    </xf>
    <xf numFmtId="0" fontId="15" fillId="3" borderId="25" xfId="0" applyFont="1" applyFill="1" applyBorder="1" applyAlignment="1">
      <alignment horizontal="center" vertical="top"/>
    </xf>
    <xf numFmtId="49" fontId="13" fillId="3" borderId="25" xfId="0" applyNumberFormat="1" applyFont="1" applyFill="1" applyBorder="1" applyAlignment="1">
      <alignment horizontal="center" vertical="top"/>
    </xf>
    <xf numFmtId="0" fontId="1" fillId="6" borderId="29" xfId="1" applyFill="1" applyBorder="1" applyAlignment="1" applyProtection="1">
      <alignment horizontal="left" vertical="top"/>
    </xf>
    <xf numFmtId="49" fontId="13" fillId="0" borderId="34" xfId="0" applyNumberFormat="1" applyFont="1" applyBorder="1" applyAlignment="1">
      <alignment horizontal="left" vertical="center" wrapText="1"/>
    </xf>
    <xf numFmtId="49" fontId="15" fillId="0" borderId="25" xfId="0" applyNumberFormat="1" applyFont="1" applyBorder="1" applyAlignment="1">
      <alignment horizontal="left" vertical="top" wrapText="1"/>
    </xf>
    <xf numFmtId="49" fontId="15" fillId="0" borderId="25" xfId="0" applyNumberFormat="1" applyFont="1" applyBorder="1" applyAlignment="1">
      <alignment horizontal="left" vertical="top"/>
    </xf>
    <xf numFmtId="49" fontId="15" fillId="0" borderId="25" xfId="0" applyNumberFormat="1" applyFont="1" applyBorder="1" applyAlignment="1">
      <alignment vertical="top" wrapText="1"/>
    </xf>
    <xf numFmtId="49" fontId="15" fillId="0" borderId="25" xfId="0" applyNumberFormat="1" applyFont="1" applyBorder="1" applyAlignment="1">
      <alignment vertical="top"/>
    </xf>
    <xf numFmtId="0" fontId="15" fillId="2" borderId="25" xfId="0" applyFont="1" applyFill="1" applyBorder="1" applyAlignment="1">
      <alignment vertical="top" wrapText="1"/>
    </xf>
    <xf numFmtId="0" fontId="15" fillId="0" borderId="25" xfId="0" applyFont="1" applyBorder="1" applyAlignment="1">
      <alignment vertical="top"/>
    </xf>
    <xf numFmtId="1" fontId="15" fillId="8" borderId="0" xfId="0" quotePrefix="1" applyNumberFormat="1" applyFont="1" applyFill="1" applyAlignment="1">
      <alignment horizontal="center" vertical="top"/>
    </xf>
    <xf numFmtId="1" fontId="13" fillId="0" borderId="19" xfId="0" applyNumberFormat="1" applyFont="1" applyBorder="1" applyAlignment="1">
      <alignment horizontal="center" vertical="top" wrapText="1"/>
    </xf>
    <xf numFmtId="1" fontId="15" fillId="0" borderId="8" xfId="0" applyNumberFormat="1" applyFont="1" applyBorder="1" applyAlignment="1">
      <alignment horizontal="center" vertical="top" wrapText="1"/>
    </xf>
    <xf numFmtId="1" fontId="15" fillId="0" borderId="19" xfId="0" applyNumberFormat="1" applyFont="1" applyBorder="1" applyAlignment="1">
      <alignment horizontal="center" vertical="top" wrapText="1"/>
    </xf>
    <xf numFmtId="1" fontId="15" fillId="0" borderId="21" xfId="0" applyNumberFormat="1" applyFont="1" applyBorder="1" applyAlignment="1">
      <alignment horizontal="center" vertical="top" wrapText="1"/>
    </xf>
    <xf numFmtId="1" fontId="15" fillId="0" borderId="20" xfId="0" applyNumberFormat="1" applyFont="1" applyBorder="1" applyAlignment="1">
      <alignment horizontal="center" vertical="top" wrapText="1"/>
    </xf>
    <xf numFmtId="1" fontId="15" fillId="0" borderId="22" xfId="0" applyNumberFormat="1" applyFont="1" applyBorder="1" applyAlignment="1">
      <alignment horizontal="center" vertical="top" wrapText="1"/>
    </xf>
    <xf numFmtId="1" fontId="15" fillId="0" borderId="23" xfId="0" applyNumberFormat="1" applyFont="1" applyBorder="1" applyAlignment="1">
      <alignment horizontal="center" vertical="top" wrapText="1"/>
    </xf>
    <xf numFmtId="1" fontId="15" fillId="0" borderId="35" xfId="0" applyNumberFormat="1" applyFont="1" applyBorder="1" applyAlignment="1">
      <alignment horizontal="center" vertical="top" wrapText="1"/>
    </xf>
    <xf numFmtId="1" fontId="15" fillId="0" borderId="24" xfId="0" applyNumberFormat="1" applyFont="1" applyBorder="1" applyAlignment="1">
      <alignment horizontal="center" vertical="top" wrapText="1"/>
    </xf>
    <xf numFmtId="0" fontId="15" fillId="0" borderId="21" xfId="0" applyFont="1" applyBorder="1" applyAlignment="1">
      <alignment horizontal="center" vertical="top" wrapText="1"/>
    </xf>
    <xf numFmtId="0" fontId="15" fillId="0" borderId="22" xfId="0" applyFont="1" applyBorder="1" applyAlignment="1">
      <alignment horizontal="center" vertical="top" wrapText="1"/>
    </xf>
    <xf numFmtId="0" fontId="15" fillId="0" borderId="20" xfId="0" applyFont="1" applyBorder="1" applyAlignment="1">
      <alignment horizontal="center" vertical="top" wrapText="1"/>
    </xf>
    <xf numFmtId="49" fontId="15" fillId="0" borderId="21" xfId="0" applyNumberFormat="1" applyFont="1" applyBorder="1" applyAlignment="1">
      <alignment horizontal="center" vertical="top" wrapText="1"/>
    </xf>
    <xf numFmtId="1" fontId="13" fillId="0" borderId="9" xfId="1" applyNumberFormat="1" applyFont="1" applyFill="1" applyBorder="1" applyAlignment="1" applyProtection="1">
      <alignment horizontal="center" vertical="center" wrapText="1"/>
    </xf>
    <xf numFmtId="1" fontId="13" fillId="0" borderId="9" xfId="0" applyNumberFormat="1" applyFont="1" applyBorder="1" applyAlignment="1">
      <alignment horizontal="center" vertical="center" wrapText="1"/>
    </xf>
    <xf numFmtId="49" fontId="13" fillId="0" borderId="36" xfId="0" applyNumberFormat="1" applyFont="1" applyBorder="1" applyAlignment="1">
      <alignment vertical="center" wrapText="1"/>
    </xf>
    <xf numFmtId="1" fontId="15" fillId="0" borderId="25" xfId="1" applyNumberFormat="1" applyFont="1" applyFill="1" applyBorder="1" applyAlignment="1" applyProtection="1">
      <alignment horizontal="center" vertical="top" wrapText="1"/>
    </xf>
    <xf numFmtId="1" fontId="15" fillId="7" borderId="25" xfId="1" applyNumberFormat="1" applyFont="1" applyFill="1" applyBorder="1" applyAlignment="1" applyProtection="1">
      <alignment horizontal="center" vertical="top" wrapText="1"/>
    </xf>
    <xf numFmtId="1" fontId="15" fillId="0" borderId="25" xfId="0" applyNumberFormat="1" applyFont="1" applyBorder="1" applyAlignment="1">
      <alignment horizontal="center" vertical="top" wrapText="1"/>
    </xf>
    <xf numFmtId="49" fontId="13" fillId="0" borderId="25" xfId="0" applyNumberFormat="1" applyFont="1" applyBorder="1" applyAlignment="1">
      <alignment vertical="top" wrapText="1"/>
    </xf>
    <xf numFmtId="1" fontId="26" fillId="0" borderId="25" xfId="1" applyNumberFormat="1" applyFont="1" applyFill="1" applyBorder="1" applyAlignment="1" applyProtection="1">
      <alignment horizontal="center" vertical="top" wrapText="1"/>
    </xf>
    <xf numFmtId="49" fontId="15" fillId="0" borderId="25" xfId="0" applyNumberFormat="1" applyFont="1" applyBorder="1" applyAlignment="1">
      <alignment wrapText="1"/>
    </xf>
    <xf numFmtId="164" fontId="15" fillId="0" borderId="25" xfId="0" applyNumberFormat="1" applyFont="1" applyBorder="1" applyAlignment="1">
      <alignment vertical="top" wrapText="1"/>
    </xf>
    <xf numFmtId="49" fontId="16" fillId="0" borderId="25" xfId="0" applyNumberFormat="1" applyFont="1" applyBorder="1" applyAlignment="1">
      <alignment vertical="top" wrapText="1"/>
    </xf>
    <xf numFmtId="49" fontId="24" fillId="0" borderId="25" xfId="0" applyNumberFormat="1" applyFont="1" applyBorder="1" applyAlignment="1">
      <alignment vertical="top" wrapText="1"/>
    </xf>
    <xf numFmtId="1" fontId="16" fillId="0" borderId="25" xfId="1" applyNumberFormat="1" applyFont="1" applyFill="1" applyBorder="1" applyAlignment="1" applyProtection="1">
      <alignment horizontal="center" vertical="top" wrapText="1"/>
    </xf>
    <xf numFmtId="0" fontId="15" fillId="0" borderId="25" xfId="0" applyFont="1" applyBorder="1" applyAlignment="1">
      <alignment horizontal="center" vertical="top"/>
    </xf>
    <xf numFmtId="49" fontId="16" fillId="0" borderId="25" xfId="0" applyNumberFormat="1" applyFont="1" applyBorder="1" applyAlignment="1">
      <alignment horizontal="left" vertical="top" wrapText="1"/>
    </xf>
    <xf numFmtId="0" fontId="15" fillId="0" borderId="25" xfId="0" applyFont="1" applyBorder="1" applyAlignment="1">
      <alignment horizontal="center" vertical="top" wrapText="1"/>
    </xf>
    <xf numFmtId="49" fontId="13" fillId="0" borderId="25" xfId="0" applyNumberFormat="1" applyFont="1" applyBorder="1" applyAlignment="1">
      <alignment horizontal="left" vertical="top" wrapText="1"/>
    </xf>
    <xf numFmtId="0" fontId="15" fillId="7" borderId="0" xfId="0" applyFont="1" applyFill="1" applyAlignment="1">
      <alignment vertical="top"/>
    </xf>
    <xf numFmtId="49" fontId="15" fillId="7" borderId="0" xfId="0" applyNumberFormat="1" applyFont="1" applyFill="1" applyAlignment="1">
      <alignment vertical="center"/>
    </xf>
    <xf numFmtId="49" fontId="13" fillId="7" borderId="0" xfId="0" applyNumberFormat="1" applyFont="1" applyFill="1" applyAlignment="1" applyProtection="1">
      <alignment horizontal="left" vertical="center"/>
      <protection locked="0"/>
    </xf>
    <xf numFmtId="49" fontId="13" fillId="7" borderId="0" xfId="0" applyNumberFormat="1" applyFont="1" applyFill="1" applyAlignment="1" applyProtection="1">
      <alignment horizontal="left" vertical="top"/>
      <protection locked="0"/>
    </xf>
    <xf numFmtId="49" fontId="15" fillId="7" borderId="0" xfId="0" applyNumberFormat="1" applyFont="1" applyFill="1" applyAlignment="1" applyProtection="1">
      <alignment horizontal="left" vertical="top"/>
      <protection locked="0"/>
    </xf>
    <xf numFmtId="49" fontId="15" fillId="7" borderId="7" xfId="0" applyNumberFormat="1" applyFont="1" applyFill="1" applyBorder="1" applyAlignment="1" applyProtection="1">
      <alignment horizontal="left" vertical="top"/>
      <protection locked="0"/>
    </xf>
    <xf numFmtId="49" fontId="15" fillId="7" borderId="0" xfId="0" applyNumberFormat="1" applyFont="1" applyFill="1" applyAlignment="1">
      <alignment horizontal="left" vertical="top"/>
    </xf>
    <xf numFmtId="49" fontId="13" fillId="7" borderId="0" xfId="0" applyNumberFormat="1" applyFont="1" applyFill="1" applyAlignment="1">
      <alignment horizontal="left" vertical="top"/>
    </xf>
    <xf numFmtId="49" fontId="15" fillId="7" borderId="0" xfId="0" applyNumberFormat="1" applyFont="1" applyFill="1" applyAlignment="1">
      <alignment horizontal="left" vertical="top" wrapText="1"/>
    </xf>
    <xf numFmtId="0" fontId="15" fillId="7" borderId="0" xfId="0" applyFont="1" applyFill="1" applyAlignment="1">
      <alignment vertical="top" wrapText="1"/>
    </xf>
    <xf numFmtId="49" fontId="15" fillId="7" borderId="0" xfId="0" applyNumberFormat="1" applyFont="1" applyFill="1" applyAlignment="1">
      <alignment vertical="top"/>
    </xf>
    <xf numFmtId="49" fontId="13" fillId="7" borderId="0" xfId="0" applyNumberFormat="1" applyFont="1" applyFill="1" applyAlignment="1">
      <alignment vertical="top"/>
    </xf>
    <xf numFmtId="0" fontId="15" fillId="7" borderId="0" xfId="0" applyFont="1" applyFill="1" applyAlignment="1">
      <alignment horizontal="center" vertical="top" wrapText="1"/>
    </xf>
    <xf numFmtId="0" fontId="13" fillId="7" borderId="0" xfId="0" applyFont="1" applyFill="1" applyAlignment="1">
      <alignment horizontal="center" vertical="center" wrapText="1"/>
    </xf>
    <xf numFmtId="1" fontId="13" fillId="7" borderId="9" xfId="1" applyNumberFormat="1" applyFont="1" applyFill="1" applyBorder="1" applyAlignment="1" applyProtection="1">
      <alignment horizontal="center" vertical="center" wrapText="1"/>
    </xf>
    <xf numFmtId="0" fontId="15" fillId="7" borderId="25" xfId="0" applyFont="1" applyFill="1" applyBorder="1" applyAlignment="1">
      <alignment horizontal="center" vertical="top" wrapText="1"/>
    </xf>
    <xf numFmtId="49" fontId="15" fillId="7" borderId="25" xfId="0" applyNumberFormat="1" applyFont="1" applyFill="1" applyBorder="1" applyAlignment="1">
      <alignment horizontal="center" vertical="top" wrapText="1"/>
    </xf>
    <xf numFmtId="0" fontId="15" fillId="7" borderId="25" xfId="0" applyFont="1" applyFill="1" applyBorder="1" applyAlignment="1">
      <alignment horizontal="center" vertical="top"/>
    </xf>
    <xf numFmtId="0" fontId="13" fillId="7" borderId="25" xfId="0" applyFont="1" applyFill="1" applyBorder="1" applyAlignment="1">
      <alignment horizontal="center" vertical="top" wrapText="1"/>
    </xf>
    <xf numFmtId="0" fontId="35" fillId="0" borderId="37" xfId="0" applyFont="1" applyBorder="1" applyAlignment="1">
      <alignment horizontal="right" vertical="center"/>
    </xf>
    <xf numFmtId="0" fontId="35" fillId="8" borderId="38" xfId="0" applyFont="1" applyFill="1" applyBorder="1" applyAlignment="1">
      <alignment horizontal="left" vertical="top"/>
    </xf>
    <xf numFmtId="49" fontId="33" fillId="6" borderId="41" xfId="0" applyNumberFormat="1" applyFont="1" applyFill="1" applyBorder="1" applyAlignment="1">
      <alignment vertical="center" wrapText="1"/>
    </xf>
    <xf numFmtId="49" fontId="13" fillId="0" borderId="42" xfId="0" quotePrefix="1" applyNumberFormat="1" applyFont="1" applyBorder="1" applyAlignment="1">
      <alignment vertical="center"/>
    </xf>
    <xf numFmtId="49" fontId="13" fillId="0" borderId="43" xfId="0" applyNumberFormat="1" applyFont="1" applyBorder="1" applyAlignment="1">
      <alignment horizontal="center" vertical="center"/>
    </xf>
    <xf numFmtId="12" fontId="15" fillId="3" borderId="25" xfId="0" applyNumberFormat="1" applyFont="1" applyFill="1" applyBorder="1" applyAlignment="1">
      <alignment horizontal="left" vertical="top" wrapText="1"/>
    </xf>
    <xf numFmtId="49" fontId="13" fillId="5" borderId="29" xfId="0" applyNumberFormat="1" applyFont="1" applyFill="1" applyBorder="1" applyAlignment="1">
      <alignment horizontal="left" vertical="top" wrapText="1"/>
    </xf>
    <xf numFmtId="49" fontId="13" fillId="3" borderId="6" xfId="0" applyNumberFormat="1" applyFont="1" applyFill="1" applyBorder="1" applyAlignment="1">
      <alignment horizontal="left" vertical="top" wrapText="1"/>
    </xf>
    <xf numFmtId="49" fontId="15" fillId="3" borderId="4" xfId="0" quotePrefix="1" applyNumberFormat="1" applyFont="1" applyFill="1" applyBorder="1" applyAlignment="1">
      <alignment horizontal="center" vertical="top" wrapText="1"/>
    </xf>
    <xf numFmtId="1" fontId="13" fillId="0" borderId="21" xfId="0" applyNumberFormat="1" applyFont="1" applyBorder="1" applyAlignment="1">
      <alignment horizontal="center" vertical="top" wrapText="1"/>
    </xf>
    <xf numFmtId="49" fontId="25" fillId="3" borderId="25" xfId="0" applyNumberFormat="1" applyFont="1" applyFill="1" applyBorder="1" applyAlignment="1">
      <alignment horizontal="left" vertical="top" wrapText="1"/>
    </xf>
    <xf numFmtId="49" fontId="25" fillId="5" borderId="25" xfId="0" applyNumberFormat="1" applyFont="1" applyFill="1" applyBorder="1" applyAlignment="1">
      <alignment horizontal="left" vertical="top" wrapText="1"/>
    </xf>
    <xf numFmtId="0" fontId="25" fillId="5" borderId="25" xfId="0" applyFont="1" applyFill="1" applyBorder="1" applyAlignment="1">
      <alignment horizontal="left" vertical="top" wrapText="1"/>
    </xf>
    <xf numFmtId="49" fontId="13" fillId="0" borderId="39" xfId="0" applyNumberFormat="1" applyFont="1" applyBorder="1" applyAlignment="1">
      <alignment vertical="center"/>
    </xf>
    <xf numFmtId="49" fontId="13" fillId="0" borderId="40" xfId="0" applyNumberFormat="1" applyFont="1" applyBorder="1" applyAlignment="1">
      <alignment vertical="center"/>
    </xf>
    <xf numFmtId="1" fontId="13" fillId="0" borderId="40" xfId="0" applyNumberFormat="1" applyFont="1" applyBorder="1" applyAlignment="1">
      <alignment horizontal="center" vertical="center"/>
    </xf>
    <xf numFmtId="1"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0" borderId="40"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3" xfId="0" applyNumberFormat="1" applyFont="1" applyBorder="1" applyAlignment="1">
      <alignment horizontal="center" vertical="top"/>
    </xf>
    <xf numFmtId="17" fontId="13" fillId="0" borderId="14" xfId="0" applyNumberFormat="1" applyFont="1" applyBorder="1" applyAlignment="1">
      <alignment horizontal="center" vertical="center" wrapText="1"/>
    </xf>
    <xf numFmtId="17" fontId="13" fillId="0" borderId="11" xfId="0" applyNumberFormat="1" applyFont="1" applyBorder="1" applyAlignment="1">
      <alignment horizontal="center" vertical="center" wrapText="1"/>
    </xf>
  </cellXfs>
  <cellStyles count="2">
    <cellStyle name="Hyperlink" xfId="1" builtinId="8"/>
    <cellStyle name="Normal" xfId="0" builtinId="0"/>
  </cellStyles>
  <dxfs count="1">
    <dxf>
      <font>
        <color rgb="FFFFFFFF"/>
      </font>
      <fill>
        <patternFill patternType="solid">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20211</xdr:colOff>
      <xdr:row>0</xdr:row>
      <xdr:rowOff>51807</xdr:rowOff>
    </xdr:from>
    <xdr:to>
      <xdr:col>21</xdr:col>
      <xdr:colOff>1013351</xdr:colOff>
      <xdr:row>3</xdr:row>
      <xdr:rowOff>366223</xdr:rowOff>
    </xdr:to>
    <xdr:pic>
      <xdr:nvPicPr>
        <xdr:cNvPr id="4" name="Afbeelding 1">
          <a:extLst>
            <a:ext uri="{FF2B5EF4-FFF2-40B4-BE49-F238E27FC236}">
              <a16:creationId xmlns:a16="http://schemas.microsoft.com/office/drawing/2014/main" id="{BD05738C-B5CE-5659-D91D-3FA850BB1A8A}"/>
            </a:ext>
          </a:extLst>
        </xdr:cNvPr>
        <xdr:cNvPicPr>
          <a:picLocks noChangeAspect="1"/>
        </xdr:cNvPicPr>
      </xdr:nvPicPr>
      <xdr:blipFill>
        <a:blip xmlns:r="http://schemas.openxmlformats.org/officeDocument/2006/relationships" r:embed="rId1"/>
        <a:stretch>
          <a:fillRect/>
        </a:stretch>
      </xdr:blipFill>
      <xdr:spPr>
        <a:xfrm>
          <a:off x="11434723" y="51807"/>
          <a:ext cx="2630913" cy="957036"/>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b:/r/sites/WIBReports/Gedeelde%20documenten/General/Archief/T-2826-X-22%20Results%20investigation%20new%20E+H%20Promass%20300A%20(1).pdf?csf=1&amp;web=1&amp;e=QUdmM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BEBA-D2D5-40A5-AA8A-3612BAC4A4B9}">
  <dimension ref="A1:AQ548"/>
  <sheetViews>
    <sheetView tabSelected="1" zoomScaleNormal="100" workbookViewId="0">
      <pane xSplit="5" ySplit="5" topLeftCell="F56" activePane="bottomRight" state="frozen"/>
      <selection pane="bottomRight" activeCell="N47" sqref="N47:W47"/>
      <selection pane="bottomLeft" activeCell="A6" sqref="A6"/>
      <selection pane="topRight" activeCell="F1" sqref="F1"/>
    </sheetView>
  </sheetViews>
  <sheetFormatPr defaultColWidth="9.140625" defaultRowHeight="14.25"/>
  <cols>
    <col min="1" max="1" width="18.5703125" style="1" customWidth="1"/>
    <col min="2" max="2" width="17.140625" style="1" hidden="1" customWidth="1"/>
    <col min="3" max="3" width="16.42578125" style="1" bestFit="1" customWidth="1"/>
    <col min="4" max="4" width="17.5703125" style="1" customWidth="1"/>
    <col min="5" max="5" width="12.85546875" style="1" customWidth="1"/>
    <col min="6" max="6" width="6.42578125" style="3" customWidth="1"/>
    <col min="7" max="7" width="4.7109375" style="3" customWidth="1"/>
    <col min="8" max="8" width="5.140625" style="5" customWidth="1"/>
    <col min="9" max="9" width="7.5703125" style="3" customWidth="1"/>
    <col min="10" max="10" width="3.42578125" style="5" customWidth="1"/>
    <col min="11" max="11" width="5.7109375" style="3" customWidth="1"/>
    <col min="12" max="12" width="5.7109375" style="5" hidden="1" customWidth="1"/>
    <col min="13" max="13" width="5.7109375" style="5" customWidth="1"/>
    <col min="14" max="14" width="57.42578125" style="6" customWidth="1"/>
    <col min="15" max="15" width="0.28515625" style="6" customWidth="1"/>
    <col min="16" max="16" width="5.5703125" style="15" hidden="1" customWidth="1"/>
    <col min="17" max="17" width="4.28515625" style="24" hidden="1" customWidth="1"/>
    <col min="18" max="18" width="5.5703125" style="25" hidden="1" customWidth="1"/>
    <col min="19" max="19" width="10.7109375" style="25" customWidth="1"/>
    <col min="20" max="20" width="6.42578125" style="211" customWidth="1"/>
    <col min="21" max="21" width="6.140625" style="25" customWidth="1"/>
    <col min="22" max="22" width="35.7109375" style="6" customWidth="1"/>
    <col min="23" max="24" width="9.140625" style="199"/>
    <col min="25" max="16384" width="9.140625" style="2"/>
  </cols>
  <sheetData>
    <row r="1" spans="1:24" ht="15">
      <c r="A1" s="84" t="s">
        <v>0</v>
      </c>
      <c r="B1" s="79"/>
      <c r="C1" s="80"/>
      <c r="D1"/>
      <c r="E1" s="78"/>
      <c r="F1" s="72"/>
      <c r="G1" s="72"/>
      <c r="H1" s="73"/>
      <c r="I1" s="72"/>
      <c r="J1" s="73"/>
      <c r="K1" s="72"/>
      <c r="L1" s="73"/>
      <c r="M1" s="73"/>
      <c r="N1" s="74"/>
      <c r="S1" s="88"/>
      <c r="V1" s="74"/>
    </row>
    <row r="2" spans="1:24" ht="17.45" customHeight="1">
      <c r="A2" s="80"/>
      <c r="B2" s="80"/>
      <c r="C2" s="81"/>
      <c r="D2" s="85" t="s">
        <v>1</v>
      </c>
      <c r="E2" s="86">
        <f>COUNTA(E6:E703)</f>
        <v>543</v>
      </c>
      <c r="F2" s="72"/>
      <c r="G2" s="72"/>
      <c r="H2" s="73"/>
      <c r="I2" s="72"/>
      <c r="J2" s="73"/>
      <c r="K2" s="72"/>
      <c r="L2" s="73"/>
      <c r="M2" s="75"/>
      <c r="N2" s="74"/>
      <c r="S2" s="88"/>
      <c r="V2" s="74"/>
    </row>
    <row r="3" spans="1:24" ht="17.45" customHeight="1" thickBot="1">
      <c r="A3" s="82" t="s">
        <v>2</v>
      </c>
      <c r="B3" s="80"/>
      <c r="C3" s="83"/>
      <c r="D3" s="218" t="s">
        <v>3</v>
      </c>
      <c r="E3" s="219">
        <f>SUBTOTAL(3,E6:E703)</f>
        <v>543</v>
      </c>
      <c r="F3" s="168"/>
      <c r="G3" s="72"/>
      <c r="H3" s="73"/>
      <c r="I3" s="72"/>
      <c r="J3" s="73"/>
      <c r="K3" s="72"/>
      <c r="L3" s="73"/>
      <c r="M3" s="76" t="s">
        <v>4</v>
      </c>
      <c r="N3" s="77">
        <v>44944</v>
      </c>
      <c r="P3" s="26"/>
      <c r="S3" s="88"/>
      <c r="V3" s="74"/>
    </row>
    <row r="4" spans="1:24" s="22" customFormat="1" ht="33" customHeight="1" thickBot="1">
      <c r="A4" s="231" t="s">
        <v>5</v>
      </c>
      <c r="B4" s="232"/>
      <c r="C4" s="232"/>
      <c r="D4" s="220" t="s">
        <v>6</v>
      </c>
      <c r="E4" s="221"/>
      <c r="F4" s="233" t="s">
        <v>7</v>
      </c>
      <c r="G4" s="234"/>
      <c r="H4" s="235" t="s">
        <v>8</v>
      </c>
      <c r="I4" s="236"/>
      <c r="J4" s="237"/>
      <c r="K4" s="237"/>
      <c r="L4" s="238"/>
      <c r="M4" s="222"/>
      <c r="N4" s="35" t="s">
        <v>9</v>
      </c>
      <c r="O4" s="27" t="s">
        <v>10</v>
      </c>
      <c r="P4" s="239" t="s">
        <v>11</v>
      </c>
      <c r="Q4" s="240"/>
      <c r="R4" s="28" t="s">
        <v>12</v>
      </c>
      <c r="S4" s="89"/>
      <c r="T4" s="212"/>
      <c r="U4" s="29"/>
      <c r="V4" s="90"/>
      <c r="W4" s="200"/>
      <c r="X4" s="200"/>
    </row>
    <row r="5" spans="1:24" s="23" customFormat="1" ht="46.5" customHeight="1" thickBot="1">
      <c r="A5" s="161" t="s">
        <v>13</v>
      </c>
      <c r="B5" s="128" t="s">
        <v>14</v>
      </c>
      <c r="C5" s="32" t="s">
        <v>15</v>
      </c>
      <c r="D5" s="31" t="s">
        <v>16</v>
      </c>
      <c r="E5" s="87" t="s">
        <v>17</v>
      </c>
      <c r="F5" s="125" t="s">
        <v>18</v>
      </c>
      <c r="G5" s="125" t="s">
        <v>19</v>
      </c>
      <c r="H5" s="126" t="s">
        <v>20</v>
      </c>
      <c r="I5" s="126" t="s">
        <v>21</v>
      </c>
      <c r="J5" s="126" t="s">
        <v>22</v>
      </c>
      <c r="K5" s="125" t="s">
        <v>23</v>
      </c>
      <c r="L5" s="127" t="s">
        <v>24</v>
      </c>
      <c r="M5" s="126" t="s">
        <v>25</v>
      </c>
      <c r="N5" s="128"/>
      <c r="O5" s="30"/>
      <c r="P5" s="34" t="s">
        <v>26</v>
      </c>
      <c r="Q5" s="33" t="s">
        <v>27</v>
      </c>
      <c r="R5" s="34">
        <f>SUBTOTAL(9,R19:R10060)</f>
        <v>525</v>
      </c>
      <c r="S5" s="182" t="s">
        <v>28</v>
      </c>
      <c r="T5" s="213" t="s">
        <v>29</v>
      </c>
      <c r="U5" s="183" t="s">
        <v>30</v>
      </c>
      <c r="V5" s="184" t="s">
        <v>31</v>
      </c>
      <c r="W5" s="201"/>
      <c r="X5" s="201"/>
    </row>
    <row r="6" spans="1:24" s="7" customFormat="1" ht="36" customHeight="1">
      <c r="A6" s="162" t="s">
        <v>32</v>
      </c>
      <c r="B6" s="162" t="s">
        <v>32</v>
      </c>
      <c r="C6" s="163" t="s">
        <v>32</v>
      </c>
      <c r="D6" s="160">
        <v>2826</v>
      </c>
      <c r="E6" s="91" t="s">
        <v>33</v>
      </c>
      <c r="F6" s="130" t="s">
        <v>34</v>
      </c>
      <c r="G6" s="130" t="s">
        <v>35</v>
      </c>
      <c r="H6" s="131" t="s">
        <v>36</v>
      </c>
      <c r="I6" s="130" t="s">
        <v>37</v>
      </c>
      <c r="J6" s="131" t="s">
        <v>38</v>
      </c>
      <c r="K6" s="132" t="s">
        <v>39</v>
      </c>
      <c r="L6" s="133"/>
      <c r="M6" s="131" t="s">
        <v>40</v>
      </c>
      <c r="N6" s="134" t="s">
        <v>41</v>
      </c>
      <c r="O6" s="92"/>
      <c r="P6" s="36"/>
      <c r="Q6" s="37"/>
      <c r="R6" s="169"/>
      <c r="S6" s="185" t="s">
        <v>42</v>
      </c>
      <c r="T6" s="186" t="s">
        <v>43</v>
      </c>
      <c r="U6" s="187" t="s">
        <v>44</v>
      </c>
      <c r="V6" s="164"/>
      <c r="W6" s="202"/>
      <c r="X6" s="202"/>
    </row>
    <row r="7" spans="1:24" s="7" customFormat="1" ht="36" customHeight="1">
      <c r="A7" s="162" t="s">
        <v>45</v>
      </c>
      <c r="B7" s="162" t="s">
        <v>45</v>
      </c>
      <c r="C7" s="163" t="s">
        <v>45</v>
      </c>
      <c r="D7" s="160">
        <f t="shared" ref="D7:D38" si="0">HYPERLINK(CONCATENATE($A$1,E7),I7)</f>
        <v>1895</v>
      </c>
      <c r="E7" s="91" t="s">
        <v>46</v>
      </c>
      <c r="F7" s="130">
        <v>50</v>
      </c>
      <c r="G7" s="130">
        <v>1</v>
      </c>
      <c r="H7" s="130" t="s">
        <v>47</v>
      </c>
      <c r="I7" s="130">
        <v>1895</v>
      </c>
      <c r="J7" s="130" t="s">
        <v>38</v>
      </c>
      <c r="K7" s="139" t="s">
        <v>48</v>
      </c>
      <c r="L7" s="130"/>
      <c r="M7" s="130" t="s">
        <v>36</v>
      </c>
      <c r="N7" s="228" t="s">
        <v>49</v>
      </c>
      <c r="O7" s="112"/>
      <c r="P7" s="68">
        <v>3</v>
      </c>
      <c r="Q7" s="226" t="s">
        <v>50</v>
      </c>
      <c r="R7" s="170">
        <v>1</v>
      </c>
      <c r="S7" s="185" t="s">
        <v>51</v>
      </c>
      <c r="T7" s="186"/>
      <c r="U7" s="187" t="s">
        <v>52</v>
      </c>
      <c r="V7" s="164"/>
      <c r="W7" s="202"/>
      <c r="X7" s="202"/>
    </row>
    <row r="8" spans="1:24" s="4" customFormat="1" ht="31.15" customHeight="1">
      <c r="A8" s="162" t="s">
        <v>45</v>
      </c>
      <c r="B8" s="162" t="s">
        <v>45</v>
      </c>
      <c r="C8" s="163" t="s">
        <v>45</v>
      </c>
      <c r="D8" s="160">
        <f t="shared" si="0"/>
        <v>2784</v>
      </c>
      <c r="E8" s="91" t="s">
        <v>53</v>
      </c>
      <c r="F8" s="130">
        <v>50</v>
      </c>
      <c r="G8" s="130">
        <v>1</v>
      </c>
      <c r="H8" s="130" t="s">
        <v>47</v>
      </c>
      <c r="I8" s="130">
        <v>2784</v>
      </c>
      <c r="J8" s="130" t="s">
        <v>38</v>
      </c>
      <c r="K8" s="139" t="s">
        <v>54</v>
      </c>
      <c r="L8" s="130"/>
      <c r="M8" s="130" t="s">
        <v>40</v>
      </c>
      <c r="N8" s="228" t="s">
        <v>55</v>
      </c>
      <c r="O8" s="225"/>
      <c r="P8" s="68">
        <v>3</v>
      </c>
      <c r="Q8" s="226" t="s">
        <v>56</v>
      </c>
      <c r="R8" s="170">
        <v>1</v>
      </c>
      <c r="S8" s="185" t="s">
        <v>57</v>
      </c>
      <c r="T8" s="186" t="s">
        <v>58</v>
      </c>
      <c r="U8" s="187" t="s">
        <v>52</v>
      </c>
      <c r="V8" s="191"/>
      <c r="W8" s="203"/>
      <c r="X8" s="203"/>
    </row>
    <row r="9" spans="1:24" s="4" customFormat="1" ht="33" customHeight="1">
      <c r="A9" s="162" t="s">
        <v>32</v>
      </c>
      <c r="B9" s="162" t="s">
        <v>32</v>
      </c>
      <c r="C9" s="163" t="s">
        <v>32</v>
      </c>
      <c r="D9" s="160">
        <f t="shared" si="0"/>
        <v>2821</v>
      </c>
      <c r="E9" s="91" t="s">
        <v>59</v>
      </c>
      <c r="F9" s="130">
        <v>50</v>
      </c>
      <c r="G9" s="130">
        <v>1</v>
      </c>
      <c r="H9" s="131" t="s">
        <v>47</v>
      </c>
      <c r="I9" s="130">
        <v>2821</v>
      </c>
      <c r="J9" s="131" t="s">
        <v>38</v>
      </c>
      <c r="K9" s="132" t="s">
        <v>60</v>
      </c>
      <c r="L9" s="131" t="s">
        <v>61</v>
      </c>
      <c r="M9" s="131" t="s">
        <v>40</v>
      </c>
      <c r="N9" s="136" t="s">
        <v>62</v>
      </c>
      <c r="O9" s="94"/>
      <c r="P9" s="36">
        <v>2</v>
      </c>
      <c r="Q9" s="37" t="s">
        <v>63</v>
      </c>
      <c r="R9" s="171"/>
      <c r="S9" s="185" t="s">
        <v>42</v>
      </c>
      <c r="T9" s="186" t="s">
        <v>43</v>
      </c>
      <c r="U9" s="187" t="s">
        <v>44</v>
      </c>
      <c r="V9" s="164"/>
      <c r="W9" s="203"/>
      <c r="X9" s="203"/>
    </row>
    <row r="10" spans="1:24" s="4" customFormat="1" ht="49.15" customHeight="1">
      <c r="A10" s="162" t="s">
        <v>64</v>
      </c>
      <c r="B10" s="162" t="s">
        <v>64</v>
      </c>
      <c r="C10" s="163" t="s">
        <v>65</v>
      </c>
      <c r="D10" s="160" t="str">
        <f t="shared" si="0"/>
        <v>2817/B</v>
      </c>
      <c r="E10" s="91" t="s">
        <v>66</v>
      </c>
      <c r="F10" s="130">
        <v>8</v>
      </c>
      <c r="G10" s="130">
        <v>1</v>
      </c>
      <c r="H10" s="131" t="s">
        <v>67</v>
      </c>
      <c r="I10" s="130" t="s">
        <v>68</v>
      </c>
      <c r="J10" s="131" t="s">
        <v>38</v>
      </c>
      <c r="K10" s="132" t="s">
        <v>69</v>
      </c>
      <c r="L10" s="131"/>
      <c r="M10" s="131" t="s">
        <v>40</v>
      </c>
      <c r="N10" s="136" t="s">
        <v>70</v>
      </c>
      <c r="O10" s="95"/>
      <c r="P10" s="40">
        <v>4</v>
      </c>
      <c r="Q10" s="41" t="s">
        <v>63</v>
      </c>
      <c r="R10" s="172"/>
      <c r="S10" s="185" t="s">
        <v>71</v>
      </c>
      <c r="T10" s="186"/>
      <c r="U10" s="187" t="s">
        <v>72</v>
      </c>
      <c r="V10" s="164" t="s">
        <v>73</v>
      </c>
      <c r="W10" s="203"/>
      <c r="X10" s="203"/>
    </row>
    <row r="11" spans="1:24" s="4" customFormat="1" ht="42.75">
      <c r="A11" s="162" t="s">
        <v>64</v>
      </c>
      <c r="B11" s="162" t="s">
        <v>64</v>
      </c>
      <c r="C11" s="163" t="s">
        <v>65</v>
      </c>
      <c r="D11" s="160" t="str">
        <f t="shared" si="0"/>
        <v>2817/A</v>
      </c>
      <c r="E11" s="91" t="s">
        <v>74</v>
      </c>
      <c r="F11" s="130">
        <v>8</v>
      </c>
      <c r="G11" s="130">
        <v>1</v>
      </c>
      <c r="H11" s="131" t="s">
        <v>67</v>
      </c>
      <c r="I11" s="130" t="s">
        <v>75</v>
      </c>
      <c r="J11" s="131" t="s">
        <v>38</v>
      </c>
      <c r="K11" s="132" t="s">
        <v>69</v>
      </c>
      <c r="L11" s="131"/>
      <c r="M11" s="131" t="s">
        <v>40</v>
      </c>
      <c r="N11" s="136" t="s">
        <v>76</v>
      </c>
      <c r="O11" s="95"/>
      <c r="P11" s="40">
        <v>4</v>
      </c>
      <c r="Q11" s="41" t="s">
        <v>63</v>
      </c>
      <c r="R11" s="172"/>
      <c r="S11" s="185" t="s">
        <v>71</v>
      </c>
      <c r="T11" s="186"/>
      <c r="U11" s="187" t="s">
        <v>72</v>
      </c>
      <c r="V11" s="164" t="s">
        <v>73</v>
      </c>
      <c r="W11" s="203"/>
      <c r="X11" s="203"/>
    </row>
    <row r="12" spans="1:24" s="4" customFormat="1" ht="42.75">
      <c r="A12" s="162" t="s">
        <v>77</v>
      </c>
      <c r="B12" s="162" t="s">
        <v>77</v>
      </c>
      <c r="C12" s="163" t="s">
        <v>78</v>
      </c>
      <c r="D12" s="160" t="str">
        <f t="shared" si="0"/>
        <v>2816/B</v>
      </c>
      <c r="E12" s="91" t="s">
        <v>79</v>
      </c>
      <c r="F12" s="130">
        <v>8</v>
      </c>
      <c r="G12" s="130">
        <v>1</v>
      </c>
      <c r="H12" s="131" t="s">
        <v>67</v>
      </c>
      <c r="I12" s="130" t="s">
        <v>80</v>
      </c>
      <c r="J12" s="131" t="s">
        <v>38</v>
      </c>
      <c r="K12" s="132" t="s">
        <v>69</v>
      </c>
      <c r="L12" s="131"/>
      <c r="M12" s="131" t="s">
        <v>40</v>
      </c>
      <c r="N12" s="136" t="s">
        <v>81</v>
      </c>
      <c r="O12" s="95"/>
      <c r="P12" s="40">
        <v>4</v>
      </c>
      <c r="Q12" s="41" t="s">
        <v>63</v>
      </c>
      <c r="R12" s="172"/>
      <c r="S12" s="185" t="s">
        <v>71</v>
      </c>
      <c r="T12" s="186"/>
      <c r="U12" s="187" t="s">
        <v>72</v>
      </c>
      <c r="V12" s="164" t="s">
        <v>82</v>
      </c>
      <c r="W12" s="203"/>
      <c r="X12" s="203"/>
    </row>
    <row r="13" spans="1:24" s="4" customFormat="1" ht="42.75">
      <c r="A13" s="162" t="s">
        <v>77</v>
      </c>
      <c r="B13" s="162" t="s">
        <v>77</v>
      </c>
      <c r="C13" s="163" t="s">
        <v>78</v>
      </c>
      <c r="D13" s="160" t="str">
        <f t="shared" si="0"/>
        <v>2816/A</v>
      </c>
      <c r="E13" s="91" t="s">
        <v>83</v>
      </c>
      <c r="F13" s="130">
        <v>8</v>
      </c>
      <c r="G13" s="130">
        <v>1</v>
      </c>
      <c r="H13" s="131" t="s">
        <v>67</v>
      </c>
      <c r="I13" s="130" t="s">
        <v>84</v>
      </c>
      <c r="J13" s="131" t="s">
        <v>38</v>
      </c>
      <c r="K13" s="132" t="s">
        <v>69</v>
      </c>
      <c r="L13" s="131"/>
      <c r="M13" s="131" t="s">
        <v>40</v>
      </c>
      <c r="N13" s="136" t="s">
        <v>85</v>
      </c>
      <c r="O13" s="95"/>
      <c r="P13" s="40">
        <v>4</v>
      </c>
      <c r="Q13" s="41" t="s">
        <v>63</v>
      </c>
      <c r="R13" s="172"/>
      <c r="S13" s="185" t="s">
        <v>71</v>
      </c>
      <c r="T13" s="186"/>
      <c r="U13" s="187" t="s">
        <v>72</v>
      </c>
      <c r="V13" s="164" t="s">
        <v>82</v>
      </c>
      <c r="W13" s="203"/>
      <c r="X13" s="203"/>
    </row>
    <row r="14" spans="1:24" s="4" customFormat="1" ht="42.75">
      <c r="A14" s="162" t="s">
        <v>86</v>
      </c>
      <c r="B14" s="162" t="s">
        <v>87</v>
      </c>
      <c r="C14" s="163" t="s">
        <v>65</v>
      </c>
      <c r="D14" s="160" t="str">
        <f t="shared" si="0"/>
        <v>2815/B</v>
      </c>
      <c r="E14" s="91" t="s">
        <v>88</v>
      </c>
      <c r="F14" s="130">
        <v>8</v>
      </c>
      <c r="G14" s="130">
        <v>1</v>
      </c>
      <c r="H14" s="131" t="s">
        <v>67</v>
      </c>
      <c r="I14" s="130" t="s">
        <v>89</v>
      </c>
      <c r="J14" s="131" t="s">
        <v>38</v>
      </c>
      <c r="K14" s="132" t="s">
        <v>69</v>
      </c>
      <c r="L14" s="131"/>
      <c r="M14" s="131" t="s">
        <v>40</v>
      </c>
      <c r="N14" s="136" t="s">
        <v>90</v>
      </c>
      <c r="O14" s="95"/>
      <c r="P14" s="40">
        <v>4</v>
      </c>
      <c r="Q14" s="41" t="s">
        <v>63</v>
      </c>
      <c r="R14" s="172"/>
      <c r="S14" s="185" t="s">
        <v>71</v>
      </c>
      <c r="T14" s="186"/>
      <c r="U14" s="187" t="s">
        <v>72</v>
      </c>
      <c r="V14" s="164" t="s">
        <v>73</v>
      </c>
      <c r="W14" s="203"/>
      <c r="X14" s="203"/>
    </row>
    <row r="15" spans="1:24" s="4" customFormat="1" ht="42.75">
      <c r="A15" s="162" t="s">
        <v>86</v>
      </c>
      <c r="B15" s="162" t="s">
        <v>87</v>
      </c>
      <c r="C15" s="163" t="s">
        <v>65</v>
      </c>
      <c r="D15" s="160" t="str">
        <f t="shared" si="0"/>
        <v>2815/A</v>
      </c>
      <c r="E15" s="91" t="s">
        <v>91</v>
      </c>
      <c r="F15" s="130">
        <v>8</v>
      </c>
      <c r="G15" s="130">
        <v>1</v>
      </c>
      <c r="H15" s="131" t="s">
        <v>67</v>
      </c>
      <c r="I15" s="130" t="s">
        <v>92</v>
      </c>
      <c r="J15" s="131" t="s">
        <v>38</v>
      </c>
      <c r="K15" s="132" t="s">
        <v>69</v>
      </c>
      <c r="L15" s="131"/>
      <c r="M15" s="131" t="s">
        <v>40</v>
      </c>
      <c r="N15" s="136" t="s">
        <v>93</v>
      </c>
      <c r="O15" s="95"/>
      <c r="P15" s="40">
        <v>4</v>
      </c>
      <c r="Q15" s="41" t="s">
        <v>63</v>
      </c>
      <c r="R15" s="172"/>
      <c r="S15" s="185" t="s">
        <v>71</v>
      </c>
      <c r="T15" s="186"/>
      <c r="U15" s="187" t="s">
        <v>72</v>
      </c>
      <c r="V15" s="164" t="s">
        <v>94</v>
      </c>
      <c r="W15" s="203"/>
      <c r="X15" s="203"/>
    </row>
    <row r="16" spans="1:24" s="4" customFormat="1" ht="25.5">
      <c r="A16" s="162" t="s">
        <v>95</v>
      </c>
      <c r="B16" s="162" t="s">
        <v>95</v>
      </c>
      <c r="C16" s="163" t="s">
        <v>95</v>
      </c>
      <c r="D16" s="160">
        <f t="shared" si="0"/>
        <v>2803</v>
      </c>
      <c r="E16" s="91" t="s">
        <v>96</v>
      </c>
      <c r="F16" s="130">
        <v>50</v>
      </c>
      <c r="G16" s="130">
        <v>1</v>
      </c>
      <c r="H16" s="131" t="s">
        <v>47</v>
      </c>
      <c r="I16" s="130">
        <v>2803</v>
      </c>
      <c r="J16" s="131" t="s">
        <v>38</v>
      </c>
      <c r="K16" s="132" t="s">
        <v>97</v>
      </c>
      <c r="L16" s="131" t="s">
        <v>61</v>
      </c>
      <c r="M16" s="131" t="s">
        <v>40</v>
      </c>
      <c r="N16" s="229" t="s">
        <v>98</v>
      </c>
      <c r="O16" s="95"/>
      <c r="P16" s="40">
        <v>5</v>
      </c>
      <c r="Q16" s="41" t="s">
        <v>99</v>
      </c>
      <c r="R16" s="172">
        <v>1</v>
      </c>
      <c r="S16" s="185" t="s">
        <v>100</v>
      </c>
      <c r="T16" s="186"/>
      <c r="U16" s="187" t="s">
        <v>52</v>
      </c>
      <c r="V16" s="164" t="s">
        <v>101</v>
      </c>
      <c r="W16" s="203"/>
      <c r="X16" s="203"/>
    </row>
    <row r="17" spans="1:24" s="4" customFormat="1" ht="15">
      <c r="A17" s="162" t="s">
        <v>95</v>
      </c>
      <c r="B17" s="162"/>
      <c r="C17" s="163" t="s">
        <v>95</v>
      </c>
      <c r="D17" s="160" t="str">
        <f t="shared" si="0"/>
        <v>2814</v>
      </c>
      <c r="E17" s="91" t="s">
        <v>102</v>
      </c>
      <c r="F17" s="130">
        <v>50</v>
      </c>
      <c r="G17" s="130">
        <v>1</v>
      </c>
      <c r="H17" s="131" t="s">
        <v>47</v>
      </c>
      <c r="I17" s="130" t="s">
        <v>103</v>
      </c>
      <c r="J17" s="131" t="s">
        <v>38</v>
      </c>
      <c r="K17" s="132" t="s">
        <v>60</v>
      </c>
      <c r="L17" s="133"/>
      <c r="M17" s="131" t="s">
        <v>40</v>
      </c>
      <c r="N17" s="229" t="s">
        <v>104</v>
      </c>
      <c r="O17" s="95"/>
      <c r="P17" s="40"/>
      <c r="Q17" s="41"/>
      <c r="R17" s="172"/>
      <c r="S17" s="185" t="s">
        <v>100</v>
      </c>
      <c r="T17" s="186"/>
      <c r="U17" s="187" t="s">
        <v>52</v>
      </c>
      <c r="V17" s="164"/>
      <c r="W17" s="203"/>
      <c r="X17" s="203"/>
    </row>
    <row r="18" spans="1:24" s="4" customFormat="1" ht="25.5">
      <c r="A18" s="162" t="s">
        <v>32</v>
      </c>
      <c r="B18" s="162" t="s">
        <v>32</v>
      </c>
      <c r="C18" s="163" t="s">
        <v>32</v>
      </c>
      <c r="D18" s="160">
        <f t="shared" si="0"/>
        <v>2820</v>
      </c>
      <c r="E18" s="91" t="s">
        <v>105</v>
      </c>
      <c r="F18" s="130">
        <v>50</v>
      </c>
      <c r="G18" s="130">
        <v>1</v>
      </c>
      <c r="H18" s="131" t="s">
        <v>47</v>
      </c>
      <c r="I18" s="130">
        <v>2820</v>
      </c>
      <c r="J18" s="131" t="s">
        <v>38</v>
      </c>
      <c r="K18" s="132" t="s">
        <v>69</v>
      </c>
      <c r="L18" s="131" t="s">
        <v>61</v>
      </c>
      <c r="M18" s="131" t="s">
        <v>40</v>
      </c>
      <c r="N18" s="230" t="s">
        <v>106</v>
      </c>
      <c r="O18" s="95"/>
      <c r="P18" s="40">
        <v>2</v>
      </c>
      <c r="Q18" s="41" t="s">
        <v>63</v>
      </c>
      <c r="R18" s="172"/>
      <c r="S18" s="185" t="s">
        <v>100</v>
      </c>
      <c r="T18" s="186"/>
      <c r="U18" s="187" t="s">
        <v>52</v>
      </c>
      <c r="V18" s="164"/>
      <c r="W18" s="203"/>
      <c r="X18" s="203"/>
    </row>
    <row r="19" spans="1:24" s="7" customFormat="1" ht="23.65" customHeight="1">
      <c r="A19" s="162" t="s">
        <v>32</v>
      </c>
      <c r="B19" s="162" t="s">
        <v>32</v>
      </c>
      <c r="C19" s="163" t="s">
        <v>32</v>
      </c>
      <c r="D19" s="160">
        <f t="shared" si="0"/>
        <v>2814</v>
      </c>
      <c r="E19" s="91" t="s">
        <v>107</v>
      </c>
      <c r="F19" s="130">
        <v>50</v>
      </c>
      <c r="G19" s="130">
        <v>1</v>
      </c>
      <c r="H19" s="131" t="s">
        <v>47</v>
      </c>
      <c r="I19" s="130">
        <v>2814</v>
      </c>
      <c r="J19" s="131" t="s">
        <v>38</v>
      </c>
      <c r="K19" s="132" t="s">
        <v>69</v>
      </c>
      <c r="L19" s="131" t="s">
        <v>61</v>
      </c>
      <c r="M19" s="131" t="s">
        <v>40</v>
      </c>
      <c r="N19" s="136" t="s">
        <v>108</v>
      </c>
      <c r="O19" s="95"/>
      <c r="P19" s="40">
        <v>7</v>
      </c>
      <c r="Q19" s="41" t="s">
        <v>109</v>
      </c>
      <c r="R19" s="172">
        <v>1</v>
      </c>
      <c r="S19" s="185" t="s">
        <v>110</v>
      </c>
      <c r="T19" s="186"/>
      <c r="U19" s="187" t="s">
        <v>111</v>
      </c>
      <c r="V19" s="188"/>
      <c r="W19" s="202"/>
      <c r="X19" s="202"/>
    </row>
    <row r="20" spans="1:24" s="7" customFormat="1" ht="23.65" customHeight="1">
      <c r="A20" s="162" t="s">
        <v>32</v>
      </c>
      <c r="B20" s="162" t="s">
        <v>32</v>
      </c>
      <c r="C20" s="163" t="s">
        <v>32</v>
      </c>
      <c r="D20" s="160">
        <f t="shared" si="0"/>
        <v>2813</v>
      </c>
      <c r="E20" s="91" t="s">
        <v>112</v>
      </c>
      <c r="F20" s="130">
        <v>50</v>
      </c>
      <c r="G20" s="130">
        <v>1</v>
      </c>
      <c r="H20" s="131" t="s">
        <v>47</v>
      </c>
      <c r="I20" s="130">
        <v>2813</v>
      </c>
      <c r="J20" s="131" t="s">
        <v>38</v>
      </c>
      <c r="K20" s="132" t="s">
        <v>69</v>
      </c>
      <c r="L20" s="131" t="s">
        <v>61</v>
      </c>
      <c r="M20" s="131" t="s">
        <v>40</v>
      </c>
      <c r="N20" s="136" t="s">
        <v>113</v>
      </c>
      <c r="O20" s="95"/>
      <c r="P20" s="40">
        <v>7</v>
      </c>
      <c r="Q20" s="41" t="s">
        <v>109</v>
      </c>
      <c r="R20" s="172">
        <v>1</v>
      </c>
      <c r="S20" s="185" t="s">
        <v>114</v>
      </c>
      <c r="T20" s="186"/>
      <c r="U20" s="187" t="s">
        <v>115</v>
      </c>
      <c r="V20" s="188"/>
      <c r="W20" s="202"/>
      <c r="X20" s="202"/>
    </row>
    <row r="21" spans="1:24" s="7" customFormat="1" ht="28.5">
      <c r="A21" s="162" t="s">
        <v>95</v>
      </c>
      <c r="B21" s="162" t="s">
        <v>116</v>
      </c>
      <c r="C21" s="163" t="s">
        <v>117</v>
      </c>
      <c r="D21" s="160">
        <f t="shared" si="0"/>
        <v>2812</v>
      </c>
      <c r="E21" s="91" t="s">
        <v>118</v>
      </c>
      <c r="F21" s="130">
        <v>50</v>
      </c>
      <c r="G21" s="130">
        <v>1</v>
      </c>
      <c r="H21" s="131" t="s">
        <v>119</v>
      </c>
      <c r="I21" s="130">
        <v>2812</v>
      </c>
      <c r="J21" s="131" t="s">
        <v>38</v>
      </c>
      <c r="K21" s="132" t="s">
        <v>120</v>
      </c>
      <c r="L21" s="131" t="s">
        <v>61</v>
      </c>
      <c r="M21" s="131" t="s">
        <v>40</v>
      </c>
      <c r="N21" s="136" t="s">
        <v>121</v>
      </c>
      <c r="O21" s="96"/>
      <c r="P21" s="42">
        <v>6</v>
      </c>
      <c r="Q21" s="43" t="s">
        <v>122</v>
      </c>
      <c r="R21" s="173">
        <v>1</v>
      </c>
      <c r="S21" s="185" t="s">
        <v>123</v>
      </c>
      <c r="T21" s="186" t="s">
        <v>124</v>
      </c>
      <c r="U21" s="187" t="s">
        <v>72</v>
      </c>
      <c r="V21" s="164" t="s">
        <v>125</v>
      </c>
      <c r="W21" s="202"/>
      <c r="X21" s="202"/>
    </row>
    <row r="22" spans="1:24" s="7" customFormat="1" ht="28.5">
      <c r="A22" s="162" t="s">
        <v>126</v>
      </c>
      <c r="B22" s="162" t="s">
        <v>126</v>
      </c>
      <c r="C22" s="163" t="s">
        <v>127</v>
      </c>
      <c r="D22" s="160">
        <f t="shared" si="0"/>
        <v>2811</v>
      </c>
      <c r="E22" s="91" t="s">
        <v>128</v>
      </c>
      <c r="F22" s="130">
        <v>3</v>
      </c>
      <c r="G22" s="130">
        <v>6</v>
      </c>
      <c r="H22" s="131" t="s">
        <v>67</v>
      </c>
      <c r="I22" s="130">
        <v>2811</v>
      </c>
      <c r="J22" s="131" t="s">
        <v>38</v>
      </c>
      <c r="K22" s="132" t="s">
        <v>120</v>
      </c>
      <c r="L22" s="131" t="s">
        <v>61</v>
      </c>
      <c r="M22" s="131" t="s">
        <v>40</v>
      </c>
      <c r="N22" s="136" t="s">
        <v>129</v>
      </c>
      <c r="O22" s="95" t="s">
        <v>130</v>
      </c>
      <c r="P22" s="40">
        <v>12</v>
      </c>
      <c r="Q22" s="41" t="s">
        <v>122</v>
      </c>
      <c r="R22" s="172">
        <v>1</v>
      </c>
      <c r="S22" s="185" t="s">
        <v>131</v>
      </c>
      <c r="T22" s="186"/>
      <c r="U22" s="187" t="s">
        <v>44</v>
      </c>
      <c r="V22" s="164"/>
      <c r="W22" s="202"/>
      <c r="X22" s="202"/>
    </row>
    <row r="23" spans="1:24" s="7" customFormat="1" ht="33" customHeight="1">
      <c r="A23" s="162" t="s">
        <v>132</v>
      </c>
      <c r="B23" s="162" t="s">
        <v>133</v>
      </c>
      <c r="C23" s="163" t="s">
        <v>134</v>
      </c>
      <c r="D23" s="160">
        <f t="shared" si="0"/>
        <v>2809</v>
      </c>
      <c r="E23" s="91" t="s">
        <v>135</v>
      </c>
      <c r="F23" s="130">
        <v>3</v>
      </c>
      <c r="G23" s="130">
        <v>6</v>
      </c>
      <c r="H23" s="131" t="s">
        <v>67</v>
      </c>
      <c r="I23" s="130">
        <v>2809</v>
      </c>
      <c r="J23" s="131" t="s">
        <v>38</v>
      </c>
      <c r="K23" s="132" t="s">
        <v>120</v>
      </c>
      <c r="L23" s="131" t="s">
        <v>61</v>
      </c>
      <c r="M23" s="131" t="s">
        <v>40</v>
      </c>
      <c r="N23" s="136" t="s">
        <v>136</v>
      </c>
      <c r="O23" s="95"/>
      <c r="P23" s="40">
        <v>12</v>
      </c>
      <c r="Q23" s="41" t="s">
        <v>122</v>
      </c>
      <c r="R23" s="172">
        <v>1</v>
      </c>
      <c r="S23" s="185" t="s">
        <v>131</v>
      </c>
      <c r="T23" s="186"/>
      <c r="U23" s="187" t="s">
        <v>44</v>
      </c>
      <c r="V23" s="164"/>
      <c r="W23" s="202"/>
      <c r="X23" s="202"/>
    </row>
    <row r="24" spans="1:24" s="7" customFormat="1" ht="28.5">
      <c r="A24" s="162" t="s">
        <v>137</v>
      </c>
      <c r="B24" s="162" t="s">
        <v>138</v>
      </c>
      <c r="C24" s="163" t="s">
        <v>139</v>
      </c>
      <c r="D24" s="160">
        <f t="shared" si="0"/>
        <v>2808</v>
      </c>
      <c r="E24" s="91" t="s">
        <v>140</v>
      </c>
      <c r="F24" s="130">
        <v>3</v>
      </c>
      <c r="G24" s="130">
        <v>6</v>
      </c>
      <c r="H24" s="131" t="s">
        <v>67</v>
      </c>
      <c r="I24" s="130">
        <v>2808</v>
      </c>
      <c r="J24" s="131" t="s">
        <v>38</v>
      </c>
      <c r="K24" s="132" t="s">
        <v>120</v>
      </c>
      <c r="L24" s="131" t="s">
        <v>61</v>
      </c>
      <c r="M24" s="131" t="s">
        <v>40</v>
      </c>
      <c r="N24" s="136" t="s">
        <v>141</v>
      </c>
      <c r="O24" s="95"/>
      <c r="P24" s="40">
        <v>12</v>
      </c>
      <c r="Q24" s="41" t="s">
        <v>122</v>
      </c>
      <c r="R24" s="172">
        <v>1</v>
      </c>
      <c r="S24" s="185" t="s">
        <v>131</v>
      </c>
      <c r="T24" s="186"/>
      <c r="U24" s="187" t="s">
        <v>44</v>
      </c>
      <c r="V24" s="164" t="s">
        <v>142</v>
      </c>
      <c r="W24" s="202"/>
      <c r="X24" s="202"/>
    </row>
    <row r="25" spans="1:24" s="7" customFormat="1" ht="42.75">
      <c r="A25" s="162" t="s">
        <v>132</v>
      </c>
      <c r="B25" s="162" t="s">
        <v>133</v>
      </c>
      <c r="C25" s="163" t="s">
        <v>134</v>
      </c>
      <c r="D25" s="160">
        <f t="shared" si="0"/>
        <v>2807</v>
      </c>
      <c r="E25" s="91" t="s">
        <v>143</v>
      </c>
      <c r="F25" s="130">
        <v>3</v>
      </c>
      <c r="G25" s="130">
        <v>5</v>
      </c>
      <c r="H25" s="131" t="s">
        <v>67</v>
      </c>
      <c r="I25" s="130">
        <v>2807</v>
      </c>
      <c r="J25" s="131" t="s">
        <v>38</v>
      </c>
      <c r="K25" s="132" t="s">
        <v>120</v>
      </c>
      <c r="L25" s="131" t="s">
        <v>61</v>
      </c>
      <c r="M25" s="131" t="s">
        <v>40</v>
      </c>
      <c r="N25" s="136" t="s">
        <v>144</v>
      </c>
      <c r="O25" s="95"/>
      <c r="P25" s="40">
        <v>12</v>
      </c>
      <c r="Q25" s="41" t="s">
        <v>122</v>
      </c>
      <c r="R25" s="172">
        <v>1</v>
      </c>
      <c r="S25" s="185" t="s">
        <v>131</v>
      </c>
      <c r="T25" s="186"/>
      <c r="U25" s="187" t="s">
        <v>44</v>
      </c>
      <c r="V25" s="164" t="s">
        <v>145</v>
      </c>
      <c r="W25" s="202"/>
      <c r="X25" s="202"/>
    </row>
    <row r="26" spans="1:24" s="4" customFormat="1" ht="27.75" customHeight="1">
      <c r="A26" s="162" t="s">
        <v>146</v>
      </c>
      <c r="B26" s="162" t="s">
        <v>147</v>
      </c>
      <c r="C26" s="163" t="s">
        <v>148</v>
      </c>
      <c r="D26" s="160">
        <f t="shared" si="0"/>
        <v>1986</v>
      </c>
      <c r="E26" s="91" t="s">
        <v>149</v>
      </c>
      <c r="F26" s="130">
        <v>3</v>
      </c>
      <c r="G26" s="130">
        <v>1</v>
      </c>
      <c r="H26" s="131" t="s">
        <v>36</v>
      </c>
      <c r="I26" s="130">
        <v>1986</v>
      </c>
      <c r="J26" s="131" t="s">
        <v>38</v>
      </c>
      <c r="K26" s="132" t="s">
        <v>120</v>
      </c>
      <c r="L26" s="131" t="s">
        <v>61</v>
      </c>
      <c r="M26" s="131" t="s">
        <v>36</v>
      </c>
      <c r="N26" s="136" t="s">
        <v>150</v>
      </c>
      <c r="O26" s="95"/>
      <c r="P26" s="40">
        <v>11</v>
      </c>
      <c r="Q26" s="41" t="s">
        <v>122</v>
      </c>
      <c r="R26" s="172"/>
      <c r="S26" s="185" t="s">
        <v>151</v>
      </c>
      <c r="T26" s="186"/>
      <c r="U26" s="187" t="s">
        <v>44</v>
      </c>
      <c r="V26" s="164"/>
      <c r="W26" s="203"/>
      <c r="X26" s="203"/>
    </row>
    <row r="27" spans="1:24" s="4" customFormat="1" ht="33.4" customHeight="1">
      <c r="A27" s="162" t="s">
        <v>152</v>
      </c>
      <c r="B27" s="162" t="s">
        <v>153</v>
      </c>
      <c r="C27" s="163" t="s">
        <v>154</v>
      </c>
      <c r="D27" s="160">
        <f t="shared" si="0"/>
        <v>1985</v>
      </c>
      <c r="E27" s="91" t="s">
        <v>155</v>
      </c>
      <c r="F27" s="130">
        <v>3</v>
      </c>
      <c r="G27" s="130">
        <v>1</v>
      </c>
      <c r="H27" s="131" t="s">
        <v>67</v>
      </c>
      <c r="I27" s="130">
        <v>1985</v>
      </c>
      <c r="J27" s="131" t="s">
        <v>38</v>
      </c>
      <c r="K27" s="132" t="s">
        <v>120</v>
      </c>
      <c r="L27" s="131" t="s">
        <v>61</v>
      </c>
      <c r="M27" s="131" t="s">
        <v>36</v>
      </c>
      <c r="N27" s="136" t="s">
        <v>156</v>
      </c>
      <c r="O27" s="95"/>
      <c r="P27" s="40">
        <v>7</v>
      </c>
      <c r="Q27" s="41" t="s">
        <v>122</v>
      </c>
      <c r="R27" s="172">
        <v>1</v>
      </c>
      <c r="S27" s="185" t="s">
        <v>157</v>
      </c>
      <c r="T27" s="186"/>
      <c r="U27" s="187" t="s">
        <v>44</v>
      </c>
      <c r="V27" s="164"/>
      <c r="W27" s="203"/>
      <c r="X27" s="203"/>
    </row>
    <row r="28" spans="1:24" s="7" customFormat="1" ht="30" customHeight="1">
      <c r="A28" s="162" t="s">
        <v>95</v>
      </c>
      <c r="B28" s="162" t="s">
        <v>95</v>
      </c>
      <c r="C28" s="163" t="s">
        <v>127</v>
      </c>
      <c r="D28" s="160">
        <f t="shared" si="0"/>
        <v>1984</v>
      </c>
      <c r="E28" s="91" t="s">
        <v>158</v>
      </c>
      <c r="F28" s="130">
        <v>50</v>
      </c>
      <c r="G28" s="130">
        <v>1</v>
      </c>
      <c r="H28" s="131" t="s">
        <v>47</v>
      </c>
      <c r="I28" s="130">
        <v>1984</v>
      </c>
      <c r="J28" s="131" t="s">
        <v>38</v>
      </c>
      <c r="K28" s="132" t="s">
        <v>120</v>
      </c>
      <c r="L28" s="131" t="s">
        <v>61</v>
      </c>
      <c r="M28" s="131" t="s">
        <v>36</v>
      </c>
      <c r="N28" s="136" t="s">
        <v>159</v>
      </c>
      <c r="O28" s="95"/>
      <c r="P28" s="40">
        <v>4</v>
      </c>
      <c r="Q28" s="41" t="s">
        <v>122</v>
      </c>
      <c r="R28" s="172">
        <v>1</v>
      </c>
      <c r="S28" s="185" t="s">
        <v>160</v>
      </c>
      <c r="T28" s="186"/>
      <c r="U28" s="187" t="s">
        <v>44</v>
      </c>
      <c r="V28" s="164"/>
      <c r="W28" s="202"/>
      <c r="X28" s="202"/>
    </row>
    <row r="29" spans="1:24" s="7" customFormat="1" ht="42.75">
      <c r="A29" s="162" t="s">
        <v>161</v>
      </c>
      <c r="B29" s="162" t="s">
        <v>162</v>
      </c>
      <c r="C29" s="163" t="s">
        <v>127</v>
      </c>
      <c r="D29" s="160">
        <f t="shared" si="0"/>
        <v>1983</v>
      </c>
      <c r="E29" s="91" t="s">
        <v>163</v>
      </c>
      <c r="F29" s="130">
        <v>6</v>
      </c>
      <c r="G29" s="130">
        <v>4</v>
      </c>
      <c r="H29" s="131" t="s">
        <v>47</v>
      </c>
      <c r="I29" s="130">
        <v>1983</v>
      </c>
      <c r="J29" s="130" t="s">
        <v>38</v>
      </c>
      <c r="K29" s="132" t="s">
        <v>120</v>
      </c>
      <c r="L29" s="131" t="s">
        <v>61</v>
      </c>
      <c r="M29" s="131" t="s">
        <v>36</v>
      </c>
      <c r="N29" s="136" t="s">
        <v>164</v>
      </c>
      <c r="O29" s="96"/>
      <c r="P29" s="42">
        <v>2</v>
      </c>
      <c r="Q29" s="43" t="s">
        <v>122</v>
      </c>
      <c r="R29" s="173">
        <v>1</v>
      </c>
      <c r="S29" s="185" t="s">
        <v>165</v>
      </c>
      <c r="T29" s="186"/>
      <c r="U29" s="187" t="s">
        <v>44</v>
      </c>
      <c r="V29" s="164"/>
      <c r="W29" s="202"/>
      <c r="X29" s="202"/>
    </row>
    <row r="30" spans="1:24" s="7" customFormat="1" ht="33" customHeight="1" thickBot="1">
      <c r="A30" s="162" t="s">
        <v>166</v>
      </c>
      <c r="B30" s="162" t="s">
        <v>167</v>
      </c>
      <c r="C30" s="163" t="s">
        <v>127</v>
      </c>
      <c r="D30" s="160">
        <f t="shared" si="0"/>
        <v>1982</v>
      </c>
      <c r="E30" s="91" t="s">
        <v>168</v>
      </c>
      <c r="F30" s="130">
        <v>2</v>
      </c>
      <c r="G30" s="130">
        <v>1</v>
      </c>
      <c r="H30" s="131" t="s">
        <v>47</v>
      </c>
      <c r="I30" s="130">
        <v>1982</v>
      </c>
      <c r="J30" s="130" t="s">
        <v>38</v>
      </c>
      <c r="K30" s="132" t="s">
        <v>120</v>
      </c>
      <c r="L30" s="131" t="s">
        <v>61</v>
      </c>
      <c r="M30" s="131" t="s">
        <v>36</v>
      </c>
      <c r="N30" s="136" t="s">
        <v>169</v>
      </c>
      <c r="O30" s="97"/>
      <c r="P30" s="44">
        <v>2</v>
      </c>
      <c r="Q30" s="45" t="s">
        <v>122</v>
      </c>
      <c r="R30" s="174">
        <v>1</v>
      </c>
      <c r="S30" s="185" t="s">
        <v>165</v>
      </c>
      <c r="T30" s="186"/>
      <c r="U30" s="187" t="s">
        <v>44</v>
      </c>
      <c r="V30" s="164"/>
      <c r="W30" s="202"/>
      <c r="X30" s="202"/>
    </row>
    <row r="31" spans="1:24" s="7" customFormat="1" ht="33" customHeight="1">
      <c r="A31" s="162" t="s">
        <v>170</v>
      </c>
      <c r="B31" s="162" t="s">
        <v>171</v>
      </c>
      <c r="C31" s="163" t="s">
        <v>134</v>
      </c>
      <c r="D31" s="160">
        <f t="shared" si="0"/>
        <v>2800</v>
      </c>
      <c r="E31" s="91" t="s">
        <v>172</v>
      </c>
      <c r="F31" s="130">
        <v>3</v>
      </c>
      <c r="G31" s="130">
        <v>6</v>
      </c>
      <c r="H31" s="131" t="s">
        <v>67</v>
      </c>
      <c r="I31" s="130">
        <v>2800</v>
      </c>
      <c r="J31" s="131" t="s">
        <v>38</v>
      </c>
      <c r="K31" s="132" t="s">
        <v>173</v>
      </c>
      <c r="L31" s="131" t="s">
        <v>61</v>
      </c>
      <c r="M31" s="131" t="s">
        <v>40</v>
      </c>
      <c r="N31" s="136" t="s">
        <v>174</v>
      </c>
      <c r="O31" s="94"/>
      <c r="P31" s="36">
        <v>3</v>
      </c>
      <c r="Q31" s="37" t="s">
        <v>175</v>
      </c>
      <c r="R31" s="171">
        <v>1</v>
      </c>
      <c r="S31" s="185" t="s">
        <v>42</v>
      </c>
      <c r="T31" s="186" t="s">
        <v>43</v>
      </c>
      <c r="U31" s="187" t="s">
        <v>44</v>
      </c>
      <c r="V31" s="164"/>
      <c r="W31" s="202"/>
      <c r="X31" s="202"/>
    </row>
    <row r="32" spans="1:24" s="4" customFormat="1" ht="29.25" customHeight="1">
      <c r="A32" s="162" t="s">
        <v>176</v>
      </c>
      <c r="B32" s="162" t="s">
        <v>177</v>
      </c>
      <c r="C32" s="163" t="s">
        <v>154</v>
      </c>
      <c r="D32" s="160">
        <f t="shared" si="0"/>
        <v>2798</v>
      </c>
      <c r="E32" s="91" t="s">
        <v>178</v>
      </c>
      <c r="F32" s="130">
        <v>3</v>
      </c>
      <c r="G32" s="130">
        <v>6</v>
      </c>
      <c r="H32" s="131" t="s">
        <v>179</v>
      </c>
      <c r="I32" s="130">
        <v>2798</v>
      </c>
      <c r="J32" s="131" t="s">
        <v>38</v>
      </c>
      <c r="K32" s="132" t="s">
        <v>173</v>
      </c>
      <c r="L32" s="131" t="s">
        <v>61</v>
      </c>
      <c r="M32" s="131" t="s">
        <v>40</v>
      </c>
      <c r="N32" s="136" t="s">
        <v>180</v>
      </c>
      <c r="O32" s="93"/>
      <c r="P32" s="39">
        <v>4</v>
      </c>
      <c r="Q32" s="38" t="s">
        <v>175</v>
      </c>
      <c r="R32" s="170">
        <v>1</v>
      </c>
      <c r="S32" s="185" t="s">
        <v>181</v>
      </c>
      <c r="T32" s="186" t="s">
        <v>43</v>
      </c>
      <c r="U32" s="187" t="s">
        <v>44</v>
      </c>
      <c r="V32" s="164"/>
      <c r="W32" s="203"/>
      <c r="X32" s="203"/>
    </row>
    <row r="33" spans="1:24" s="4" customFormat="1" ht="42.75">
      <c r="A33" s="162" t="s">
        <v>182</v>
      </c>
      <c r="B33" s="162" t="s">
        <v>183</v>
      </c>
      <c r="C33" s="163" t="s">
        <v>127</v>
      </c>
      <c r="D33" s="160">
        <f t="shared" si="0"/>
        <v>1981</v>
      </c>
      <c r="E33" s="91" t="s">
        <v>184</v>
      </c>
      <c r="F33" s="130">
        <v>11</v>
      </c>
      <c r="G33" s="130">
        <v>1</v>
      </c>
      <c r="H33" s="131" t="s">
        <v>67</v>
      </c>
      <c r="I33" s="130">
        <v>1981</v>
      </c>
      <c r="J33" s="130" t="s">
        <v>38</v>
      </c>
      <c r="K33" s="132" t="s">
        <v>173</v>
      </c>
      <c r="L33" s="131" t="s">
        <v>61</v>
      </c>
      <c r="M33" s="131" t="s">
        <v>36</v>
      </c>
      <c r="N33" s="136" t="s">
        <v>185</v>
      </c>
      <c r="O33" s="95"/>
      <c r="P33" s="40">
        <v>10</v>
      </c>
      <c r="Q33" s="41" t="s">
        <v>175</v>
      </c>
      <c r="R33" s="172">
        <v>1</v>
      </c>
      <c r="S33" s="185" t="s">
        <v>186</v>
      </c>
      <c r="T33" s="186"/>
      <c r="U33" s="187" t="s">
        <v>44</v>
      </c>
      <c r="V33" s="164"/>
      <c r="W33" s="203"/>
      <c r="X33" s="203"/>
    </row>
    <row r="34" spans="1:24" s="4" customFormat="1" ht="38.25" customHeight="1">
      <c r="A34" s="162" t="s">
        <v>187</v>
      </c>
      <c r="B34" s="162" t="s">
        <v>187</v>
      </c>
      <c r="C34" s="163" t="s">
        <v>65</v>
      </c>
      <c r="D34" s="160">
        <f t="shared" si="0"/>
        <v>1980</v>
      </c>
      <c r="E34" s="91" t="s">
        <v>188</v>
      </c>
      <c r="F34" s="130">
        <v>3</v>
      </c>
      <c r="G34" s="130">
        <v>4</v>
      </c>
      <c r="H34" s="131" t="s">
        <v>67</v>
      </c>
      <c r="I34" s="130">
        <v>1980</v>
      </c>
      <c r="J34" s="131" t="s">
        <v>38</v>
      </c>
      <c r="K34" s="132" t="s">
        <v>173</v>
      </c>
      <c r="L34" s="131" t="s">
        <v>61</v>
      </c>
      <c r="M34" s="131" t="s">
        <v>36</v>
      </c>
      <c r="N34" s="136" t="s">
        <v>189</v>
      </c>
      <c r="O34" s="95"/>
      <c r="P34" s="40">
        <v>3</v>
      </c>
      <c r="Q34" s="41" t="s">
        <v>175</v>
      </c>
      <c r="R34" s="172">
        <v>1</v>
      </c>
      <c r="S34" s="185" t="s">
        <v>157</v>
      </c>
      <c r="T34" s="186"/>
      <c r="U34" s="187" t="s">
        <v>44</v>
      </c>
      <c r="V34" s="164"/>
      <c r="W34" s="203"/>
      <c r="X34" s="203"/>
    </row>
    <row r="35" spans="1:24" s="4" customFormat="1" ht="27.75" customHeight="1">
      <c r="A35" s="162" t="s">
        <v>190</v>
      </c>
      <c r="B35" s="162" t="s">
        <v>191</v>
      </c>
      <c r="C35" s="163" t="s">
        <v>65</v>
      </c>
      <c r="D35" s="160">
        <f t="shared" si="0"/>
        <v>1979</v>
      </c>
      <c r="E35" s="91" t="s">
        <v>192</v>
      </c>
      <c r="F35" s="130">
        <v>3</v>
      </c>
      <c r="G35" s="130">
        <v>4</v>
      </c>
      <c r="H35" s="131" t="s">
        <v>67</v>
      </c>
      <c r="I35" s="130">
        <v>1979</v>
      </c>
      <c r="J35" s="131" t="s">
        <v>38</v>
      </c>
      <c r="K35" s="132" t="s">
        <v>173</v>
      </c>
      <c r="L35" s="131" t="s">
        <v>61</v>
      </c>
      <c r="M35" s="131" t="s">
        <v>36</v>
      </c>
      <c r="N35" s="136" t="s">
        <v>193</v>
      </c>
      <c r="O35" s="95"/>
      <c r="P35" s="40">
        <v>3</v>
      </c>
      <c r="Q35" s="41" t="s">
        <v>175</v>
      </c>
      <c r="R35" s="172">
        <v>1</v>
      </c>
      <c r="S35" s="185" t="s">
        <v>157</v>
      </c>
      <c r="T35" s="186"/>
      <c r="U35" s="187" t="s">
        <v>44</v>
      </c>
      <c r="V35" s="164"/>
      <c r="W35" s="203"/>
      <c r="X35" s="203"/>
    </row>
    <row r="36" spans="1:24" s="4" customFormat="1" ht="38.25" customHeight="1">
      <c r="A36" s="162" t="s">
        <v>194</v>
      </c>
      <c r="B36" s="162" t="s">
        <v>191</v>
      </c>
      <c r="C36" s="163" t="s">
        <v>139</v>
      </c>
      <c r="D36" s="160">
        <f t="shared" si="0"/>
        <v>1978</v>
      </c>
      <c r="E36" s="91" t="s">
        <v>195</v>
      </c>
      <c r="F36" s="130">
        <v>3</v>
      </c>
      <c r="G36" s="130">
        <v>2</v>
      </c>
      <c r="H36" s="131" t="s">
        <v>67</v>
      </c>
      <c r="I36" s="130">
        <v>1978</v>
      </c>
      <c r="J36" s="131" t="s">
        <v>38</v>
      </c>
      <c r="K36" s="132" t="s">
        <v>173</v>
      </c>
      <c r="L36" s="131" t="s">
        <v>61</v>
      </c>
      <c r="M36" s="131" t="s">
        <v>36</v>
      </c>
      <c r="N36" s="136" t="s">
        <v>196</v>
      </c>
      <c r="O36" s="95"/>
      <c r="P36" s="40">
        <v>3</v>
      </c>
      <c r="Q36" s="41" t="s">
        <v>175</v>
      </c>
      <c r="R36" s="172">
        <v>1</v>
      </c>
      <c r="S36" s="185" t="s">
        <v>157</v>
      </c>
      <c r="T36" s="186"/>
      <c r="U36" s="187" t="s">
        <v>44</v>
      </c>
      <c r="V36" s="164"/>
      <c r="W36" s="203"/>
      <c r="X36" s="203"/>
    </row>
    <row r="37" spans="1:24" s="4" customFormat="1" ht="28.5">
      <c r="A37" s="162" t="s">
        <v>170</v>
      </c>
      <c r="B37" s="162" t="s">
        <v>171</v>
      </c>
      <c r="C37" s="163" t="s">
        <v>134</v>
      </c>
      <c r="D37" s="160">
        <f t="shared" si="0"/>
        <v>1977</v>
      </c>
      <c r="E37" s="91" t="s">
        <v>197</v>
      </c>
      <c r="F37" s="130">
        <v>3</v>
      </c>
      <c r="G37" s="130">
        <v>2</v>
      </c>
      <c r="H37" s="131" t="s">
        <v>67</v>
      </c>
      <c r="I37" s="130">
        <v>1977</v>
      </c>
      <c r="J37" s="131" t="s">
        <v>38</v>
      </c>
      <c r="K37" s="132" t="s">
        <v>173</v>
      </c>
      <c r="L37" s="131" t="s">
        <v>61</v>
      </c>
      <c r="M37" s="131" t="s">
        <v>36</v>
      </c>
      <c r="N37" s="136" t="s">
        <v>198</v>
      </c>
      <c r="O37" s="96"/>
      <c r="P37" s="42">
        <v>3</v>
      </c>
      <c r="Q37" s="43" t="s">
        <v>175</v>
      </c>
      <c r="R37" s="173">
        <v>1</v>
      </c>
      <c r="S37" s="185" t="s">
        <v>157</v>
      </c>
      <c r="T37" s="186"/>
      <c r="U37" s="187" t="s">
        <v>44</v>
      </c>
      <c r="V37" s="164"/>
      <c r="W37" s="203"/>
      <c r="X37" s="203"/>
    </row>
    <row r="38" spans="1:24" s="4" customFormat="1" ht="39" customHeight="1" thickBot="1">
      <c r="A38" s="162" t="s">
        <v>95</v>
      </c>
      <c r="B38" s="162" t="s">
        <v>95</v>
      </c>
      <c r="C38" s="163" t="s">
        <v>95</v>
      </c>
      <c r="D38" s="160">
        <f t="shared" si="0"/>
        <v>2805</v>
      </c>
      <c r="E38" s="91" t="s">
        <v>199</v>
      </c>
      <c r="F38" s="130">
        <v>50</v>
      </c>
      <c r="G38" s="130">
        <v>1</v>
      </c>
      <c r="H38" s="131" t="s">
        <v>67</v>
      </c>
      <c r="I38" s="130">
        <v>2805</v>
      </c>
      <c r="J38" s="131" t="s">
        <v>38</v>
      </c>
      <c r="K38" s="132" t="s">
        <v>97</v>
      </c>
      <c r="L38" s="131" t="s">
        <v>61</v>
      </c>
      <c r="M38" s="131" t="s">
        <v>40</v>
      </c>
      <c r="N38" s="136" t="s">
        <v>200</v>
      </c>
      <c r="O38" s="98"/>
      <c r="P38" s="46">
        <v>10</v>
      </c>
      <c r="Q38" s="47" t="s">
        <v>99</v>
      </c>
      <c r="R38" s="175">
        <v>1</v>
      </c>
      <c r="S38" s="185" t="s">
        <v>201</v>
      </c>
      <c r="T38" s="186" t="s">
        <v>43</v>
      </c>
      <c r="U38" s="187" t="s">
        <v>44</v>
      </c>
      <c r="V38" s="164"/>
      <c r="W38" s="203"/>
      <c r="X38" s="203"/>
    </row>
    <row r="39" spans="1:24" s="4" customFormat="1" ht="33.75" customHeight="1">
      <c r="A39" s="162" t="s">
        <v>95</v>
      </c>
      <c r="B39" s="162" t="s">
        <v>95</v>
      </c>
      <c r="C39" s="163" t="s">
        <v>95</v>
      </c>
      <c r="D39" s="160">
        <f t="shared" ref="D39:D70" si="1">HYPERLINK(CONCATENATE($A$1,E39),I39)</f>
        <v>2804</v>
      </c>
      <c r="E39" s="91" t="s">
        <v>202</v>
      </c>
      <c r="F39" s="130">
        <v>50</v>
      </c>
      <c r="G39" s="130">
        <v>1</v>
      </c>
      <c r="H39" s="131" t="s">
        <v>67</v>
      </c>
      <c r="I39" s="130">
        <v>2804</v>
      </c>
      <c r="J39" s="131" t="s">
        <v>38</v>
      </c>
      <c r="K39" s="132" t="s">
        <v>97</v>
      </c>
      <c r="L39" s="131" t="s">
        <v>61</v>
      </c>
      <c r="M39" s="131" t="s">
        <v>40</v>
      </c>
      <c r="N39" s="136" t="s">
        <v>203</v>
      </c>
      <c r="O39" s="93"/>
      <c r="P39" s="39">
        <v>10</v>
      </c>
      <c r="Q39" s="38" t="s">
        <v>99</v>
      </c>
      <c r="R39" s="170">
        <v>1</v>
      </c>
      <c r="S39" s="185" t="s">
        <v>204</v>
      </c>
      <c r="T39" s="186" t="s">
        <v>43</v>
      </c>
      <c r="U39" s="187" t="s">
        <v>205</v>
      </c>
      <c r="V39" s="164"/>
      <c r="W39" s="203"/>
      <c r="X39" s="203"/>
    </row>
    <row r="40" spans="1:24" s="4" customFormat="1" ht="33" customHeight="1">
      <c r="A40" s="162" t="s">
        <v>32</v>
      </c>
      <c r="B40" s="162" t="s">
        <v>32</v>
      </c>
      <c r="C40" s="163" t="s">
        <v>32</v>
      </c>
      <c r="D40" s="160">
        <f t="shared" si="1"/>
        <v>2822</v>
      </c>
      <c r="E40" s="91" t="s">
        <v>206</v>
      </c>
      <c r="F40" s="130">
        <v>50</v>
      </c>
      <c r="G40" s="130">
        <v>1</v>
      </c>
      <c r="H40" s="131" t="s">
        <v>47</v>
      </c>
      <c r="I40" s="130">
        <v>2822</v>
      </c>
      <c r="J40" s="131" t="s">
        <v>38</v>
      </c>
      <c r="K40" s="132" t="s">
        <v>60</v>
      </c>
      <c r="L40" s="135" t="s">
        <v>61</v>
      </c>
      <c r="M40" s="131" t="s">
        <v>40</v>
      </c>
      <c r="N40" s="229" t="s">
        <v>207</v>
      </c>
      <c r="O40" s="95"/>
      <c r="P40" s="40">
        <v>3</v>
      </c>
      <c r="Q40" s="41" t="s">
        <v>63</v>
      </c>
      <c r="R40" s="172"/>
      <c r="S40" s="185" t="s">
        <v>100</v>
      </c>
      <c r="T40" s="186" t="s">
        <v>43</v>
      </c>
      <c r="U40" s="187" t="s">
        <v>52</v>
      </c>
      <c r="V40" s="164"/>
      <c r="W40" s="203"/>
      <c r="X40" s="203"/>
    </row>
    <row r="41" spans="1:24" s="4" customFormat="1" ht="27.75" customHeight="1">
      <c r="A41" s="162" t="s">
        <v>208</v>
      </c>
      <c r="B41" s="162" t="s">
        <v>208</v>
      </c>
      <c r="C41" s="163" t="s">
        <v>65</v>
      </c>
      <c r="D41" s="160">
        <f t="shared" si="1"/>
        <v>2793</v>
      </c>
      <c r="E41" s="91" t="s">
        <v>209</v>
      </c>
      <c r="F41" s="130">
        <v>3</v>
      </c>
      <c r="G41" s="130">
        <v>5</v>
      </c>
      <c r="H41" s="131" t="s">
        <v>67</v>
      </c>
      <c r="I41" s="130">
        <v>2793</v>
      </c>
      <c r="J41" s="131" t="s">
        <v>38</v>
      </c>
      <c r="K41" s="132" t="s">
        <v>97</v>
      </c>
      <c r="L41" s="131" t="s">
        <v>61</v>
      </c>
      <c r="M41" s="131" t="s">
        <v>40</v>
      </c>
      <c r="N41" s="136" t="s">
        <v>210</v>
      </c>
      <c r="O41" s="95"/>
      <c r="P41" s="40">
        <v>6</v>
      </c>
      <c r="Q41" s="41" t="s">
        <v>99</v>
      </c>
      <c r="R41" s="172">
        <v>1</v>
      </c>
      <c r="S41" s="185" t="s">
        <v>42</v>
      </c>
      <c r="T41" s="186" t="s">
        <v>43</v>
      </c>
      <c r="U41" s="187" t="s">
        <v>44</v>
      </c>
      <c r="V41" s="164"/>
      <c r="W41" s="203"/>
      <c r="X41" s="203"/>
    </row>
    <row r="42" spans="1:24" s="4" customFormat="1" ht="32.25" customHeight="1">
      <c r="A42" s="162" t="s">
        <v>211</v>
      </c>
      <c r="B42" s="162" t="s">
        <v>212</v>
      </c>
      <c r="C42" s="163" t="s">
        <v>127</v>
      </c>
      <c r="D42" s="160">
        <f t="shared" si="1"/>
        <v>1976</v>
      </c>
      <c r="E42" s="91" t="s">
        <v>213</v>
      </c>
      <c r="F42" s="130">
        <v>4</v>
      </c>
      <c r="G42" s="130">
        <v>2</v>
      </c>
      <c r="H42" s="131" t="s">
        <v>67</v>
      </c>
      <c r="I42" s="130">
        <v>1976</v>
      </c>
      <c r="J42" s="131" t="s">
        <v>38</v>
      </c>
      <c r="K42" s="132" t="s">
        <v>97</v>
      </c>
      <c r="L42" s="131" t="s">
        <v>61</v>
      </c>
      <c r="M42" s="131" t="s">
        <v>36</v>
      </c>
      <c r="N42" s="136" t="s">
        <v>214</v>
      </c>
      <c r="O42" s="96"/>
      <c r="P42" s="42">
        <v>3</v>
      </c>
      <c r="Q42" s="43" t="s">
        <v>175</v>
      </c>
      <c r="R42" s="173">
        <v>1</v>
      </c>
      <c r="S42" s="185" t="s">
        <v>165</v>
      </c>
      <c r="T42" s="186"/>
      <c r="U42" s="187" t="s">
        <v>215</v>
      </c>
      <c r="V42" s="164"/>
      <c r="W42" s="203"/>
      <c r="X42" s="203"/>
    </row>
    <row r="43" spans="1:24" s="7" customFormat="1" ht="33.75" customHeight="1">
      <c r="A43" s="162" t="s">
        <v>216</v>
      </c>
      <c r="B43" s="162" t="s">
        <v>216</v>
      </c>
      <c r="C43" s="163" t="s">
        <v>217</v>
      </c>
      <c r="D43" s="160">
        <f t="shared" si="1"/>
        <v>1974</v>
      </c>
      <c r="E43" s="91" t="s">
        <v>218</v>
      </c>
      <c r="F43" s="130">
        <v>5</v>
      </c>
      <c r="G43" s="130">
        <v>1</v>
      </c>
      <c r="H43" s="131" t="s">
        <v>36</v>
      </c>
      <c r="I43" s="130">
        <v>1974</v>
      </c>
      <c r="J43" s="131" t="s">
        <v>38</v>
      </c>
      <c r="K43" s="132" t="s">
        <v>97</v>
      </c>
      <c r="L43" s="131" t="s">
        <v>61</v>
      </c>
      <c r="M43" s="131" t="s">
        <v>36</v>
      </c>
      <c r="N43" s="136" t="s">
        <v>219</v>
      </c>
      <c r="O43" s="95"/>
      <c r="P43" s="40">
        <v>6</v>
      </c>
      <c r="Q43" s="41" t="s">
        <v>99</v>
      </c>
      <c r="R43" s="172">
        <v>1</v>
      </c>
      <c r="S43" s="185" t="s">
        <v>220</v>
      </c>
      <c r="T43" s="186"/>
      <c r="U43" s="187" t="s">
        <v>215</v>
      </c>
      <c r="V43" s="164" t="s">
        <v>221</v>
      </c>
      <c r="W43" s="202"/>
      <c r="X43" s="202"/>
    </row>
    <row r="44" spans="1:24" s="4" customFormat="1" ht="38.25" customHeight="1" thickBot="1">
      <c r="A44" s="162" t="s">
        <v>95</v>
      </c>
      <c r="B44" s="162" t="s">
        <v>95</v>
      </c>
      <c r="C44" s="163" t="s">
        <v>95</v>
      </c>
      <c r="D44" s="160">
        <f t="shared" si="1"/>
        <v>1973</v>
      </c>
      <c r="E44" s="91" t="s">
        <v>222</v>
      </c>
      <c r="F44" s="130">
        <v>50</v>
      </c>
      <c r="G44" s="130" t="s">
        <v>223</v>
      </c>
      <c r="H44" s="131" t="s">
        <v>47</v>
      </c>
      <c r="I44" s="130">
        <v>1973</v>
      </c>
      <c r="J44" s="131" t="s">
        <v>38</v>
      </c>
      <c r="K44" s="132" t="s">
        <v>97</v>
      </c>
      <c r="L44" s="131" t="s">
        <v>61</v>
      </c>
      <c r="M44" s="131" t="s">
        <v>36</v>
      </c>
      <c r="N44" s="136" t="s">
        <v>224</v>
      </c>
      <c r="O44" s="98"/>
      <c r="P44" s="46">
        <v>3</v>
      </c>
      <c r="Q44" s="47" t="s">
        <v>99</v>
      </c>
      <c r="R44" s="175">
        <v>1</v>
      </c>
      <c r="S44" s="185" t="s">
        <v>186</v>
      </c>
      <c r="T44" s="186"/>
      <c r="U44" s="187" t="s">
        <v>44</v>
      </c>
      <c r="V44" s="164"/>
      <c r="W44" s="203"/>
      <c r="X44" s="203"/>
    </row>
    <row r="45" spans="1:24" s="4" customFormat="1" ht="33" customHeight="1">
      <c r="A45" s="162" t="s">
        <v>95</v>
      </c>
      <c r="B45" s="162" t="s">
        <v>95</v>
      </c>
      <c r="C45" s="163" t="s">
        <v>95</v>
      </c>
      <c r="D45" s="160">
        <f t="shared" si="1"/>
        <v>2802</v>
      </c>
      <c r="E45" s="91" t="s">
        <v>225</v>
      </c>
      <c r="F45" s="130">
        <v>50</v>
      </c>
      <c r="G45" s="130">
        <v>1</v>
      </c>
      <c r="H45" s="131" t="s">
        <v>47</v>
      </c>
      <c r="I45" s="130">
        <v>2802</v>
      </c>
      <c r="J45" s="131" t="s">
        <v>38</v>
      </c>
      <c r="K45" s="132" t="s">
        <v>226</v>
      </c>
      <c r="L45" s="131" t="s">
        <v>61</v>
      </c>
      <c r="M45" s="131" t="s">
        <v>40</v>
      </c>
      <c r="N45" s="136" t="s">
        <v>227</v>
      </c>
      <c r="O45" s="96"/>
      <c r="P45" s="42">
        <v>12</v>
      </c>
      <c r="Q45" s="43" t="s">
        <v>228</v>
      </c>
      <c r="R45" s="173">
        <v>1</v>
      </c>
      <c r="S45" s="185" t="s">
        <v>123</v>
      </c>
      <c r="T45" s="186" t="s">
        <v>229</v>
      </c>
      <c r="U45" s="187" t="s">
        <v>72</v>
      </c>
      <c r="V45" s="164"/>
      <c r="W45" s="203"/>
      <c r="X45" s="203"/>
    </row>
    <row r="46" spans="1:24" s="4" customFormat="1" ht="28.5">
      <c r="A46" s="162" t="s">
        <v>230</v>
      </c>
      <c r="B46" s="162" t="s">
        <v>231</v>
      </c>
      <c r="C46" s="163" t="s">
        <v>127</v>
      </c>
      <c r="D46" s="160">
        <f t="shared" si="1"/>
        <v>1972</v>
      </c>
      <c r="E46" s="91" t="s">
        <v>232</v>
      </c>
      <c r="F46" s="130">
        <v>2</v>
      </c>
      <c r="G46" s="130" t="s">
        <v>233</v>
      </c>
      <c r="H46" s="131" t="s">
        <v>67</v>
      </c>
      <c r="I46" s="130">
        <v>1972</v>
      </c>
      <c r="J46" s="131" t="s">
        <v>38</v>
      </c>
      <c r="K46" s="132" t="s">
        <v>226</v>
      </c>
      <c r="L46" s="131" t="s">
        <v>61</v>
      </c>
      <c r="M46" s="131" t="s">
        <v>36</v>
      </c>
      <c r="N46" s="136" t="s">
        <v>234</v>
      </c>
      <c r="O46" s="96"/>
      <c r="P46" s="42">
        <v>12</v>
      </c>
      <c r="Q46" s="43" t="s">
        <v>228</v>
      </c>
      <c r="R46" s="173">
        <v>1</v>
      </c>
      <c r="S46" s="185" t="s">
        <v>186</v>
      </c>
      <c r="T46" s="186"/>
      <c r="U46" s="187" t="s">
        <v>44</v>
      </c>
      <c r="V46" s="164" t="s">
        <v>235</v>
      </c>
      <c r="W46" s="203"/>
      <c r="X46" s="203"/>
    </row>
    <row r="47" spans="1:24" s="4" customFormat="1" ht="33" customHeight="1">
      <c r="A47" s="162" t="s">
        <v>236</v>
      </c>
      <c r="B47" s="162" t="s">
        <v>236</v>
      </c>
      <c r="C47" s="163" t="s">
        <v>127</v>
      </c>
      <c r="D47" s="160">
        <f t="shared" si="1"/>
        <v>1971</v>
      </c>
      <c r="E47" s="91" t="s">
        <v>237</v>
      </c>
      <c r="F47" s="130">
        <v>1</v>
      </c>
      <c r="G47" s="130">
        <v>1</v>
      </c>
      <c r="H47" s="131" t="s">
        <v>67</v>
      </c>
      <c r="I47" s="130">
        <v>1971</v>
      </c>
      <c r="J47" s="131" t="s">
        <v>38</v>
      </c>
      <c r="K47" s="132" t="s">
        <v>226</v>
      </c>
      <c r="L47" s="131" t="s">
        <v>61</v>
      </c>
      <c r="M47" s="131" t="s">
        <v>36</v>
      </c>
      <c r="N47" s="136" t="s">
        <v>238</v>
      </c>
      <c r="O47" s="96"/>
      <c r="P47" s="42">
        <v>9</v>
      </c>
      <c r="Q47" s="43" t="s">
        <v>228</v>
      </c>
      <c r="R47" s="173">
        <v>1</v>
      </c>
      <c r="S47" s="185" t="s">
        <v>186</v>
      </c>
      <c r="T47" s="186"/>
      <c r="U47" s="187" t="s">
        <v>215</v>
      </c>
      <c r="V47" s="164"/>
      <c r="W47" s="203"/>
      <c r="X47" s="203"/>
    </row>
    <row r="48" spans="1:24" s="4" customFormat="1" ht="33" customHeight="1">
      <c r="A48" s="162" t="s">
        <v>236</v>
      </c>
      <c r="B48" s="162" t="s">
        <v>236</v>
      </c>
      <c r="C48" s="163" t="s">
        <v>127</v>
      </c>
      <c r="D48" s="160">
        <f t="shared" si="1"/>
        <v>1970</v>
      </c>
      <c r="E48" s="91" t="s">
        <v>239</v>
      </c>
      <c r="F48" s="130">
        <v>1</v>
      </c>
      <c r="G48" s="130">
        <v>1</v>
      </c>
      <c r="H48" s="131" t="s">
        <v>67</v>
      </c>
      <c r="I48" s="130">
        <v>1970</v>
      </c>
      <c r="J48" s="131" t="s">
        <v>38</v>
      </c>
      <c r="K48" s="132" t="s">
        <v>226</v>
      </c>
      <c r="L48" s="131" t="s">
        <v>61</v>
      </c>
      <c r="M48" s="131" t="s">
        <v>36</v>
      </c>
      <c r="N48" s="136" t="s">
        <v>240</v>
      </c>
      <c r="O48" s="95"/>
      <c r="P48" s="40">
        <v>9</v>
      </c>
      <c r="Q48" s="41" t="s">
        <v>228</v>
      </c>
      <c r="R48" s="172">
        <v>1</v>
      </c>
      <c r="S48" s="185" t="s">
        <v>186</v>
      </c>
      <c r="T48" s="186"/>
      <c r="U48" s="187" t="s">
        <v>44</v>
      </c>
      <c r="V48" s="164"/>
      <c r="W48" s="203"/>
      <c r="X48" s="203"/>
    </row>
    <row r="49" spans="1:24" s="4" customFormat="1" ht="30.75" customHeight="1">
      <c r="A49" s="162" t="s">
        <v>236</v>
      </c>
      <c r="B49" s="162" t="s">
        <v>236</v>
      </c>
      <c r="C49" s="163" t="s">
        <v>127</v>
      </c>
      <c r="D49" s="160">
        <f t="shared" si="1"/>
        <v>1968</v>
      </c>
      <c r="E49" s="91" t="s">
        <v>241</v>
      </c>
      <c r="F49" s="130">
        <v>14</v>
      </c>
      <c r="G49" s="130">
        <v>1</v>
      </c>
      <c r="H49" s="131" t="s">
        <v>67</v>
      </c>
      <c r="I49" s="130">
        <v>1968</v>
      </c>
      <c r="J49" s="131" t="s">
        <v>38</v>
      </c>
      <c r="K49" s="132" t="s">
        <v>226</v>
      </c>
      <c r="L49" s="131" t="s">
        <v>61</v>
      </c>
      <c r="M49" s="131" t="s">
        <v>36</v>
      </c>
      <c r="N49" s="136" t="s">
        <v>242</v>
      </c>
      <c r="O49" s="96"/>
      <c r="P49" s="42">
        <v>5</v>
      </c>
      <c r="Q49" s="43" t="s">
        <v>228</v>
      </c>
      <c r="R49" s="173">
        <v>1</v>
      </c>
      <c r="S49" s="185" t="s">
        <v>243</v>
      </c>
      <c r="T49" s="186"/>
      <c r="U49" s="187" t="s">
        <v>244</v>
      </c>
      <c r="V49" s="164" t="s">
        <v>245</v>
      </c>
      <c r="W49" s="203"/>
      <c r="X49" s="203"/>
    </row>
    <row r="50" spans="1:24" s="4" customFormat="1" ht="28.5">
      <c r="A50" s="162" t="s">
        <v>95</v>
      </c>
      <c r="B50" s="162" t="s">
        <v>95</v>
      </c>
      <c r="C50" s="163" t="s">
        <v>95</v>
      </c>
      <c r="D50" s="160">
        <f t="shared" si="1"/>
        <v>2801</v>
      </c>
      <c r="E50" s="91" t="s">
        <v>246</v>
      </c>
      <c r="F50" s="130">
        <v>50</v>
      </c>
      <c r="G50" s="130">
        <v>1</v>
      </c>
      <c r="H50" s="131" t="s">
        <v>47</v>
      </c>
      <c r="I50" s="130">
        <v>2801</v>
      </c>
      <c r="J50" s="131" t="s">
        <v>38</v>
      </c>
      <c r="K50" s="132" t="s">
        <v>247</v>
      </c>
      <c r="L50" s="131" t="s">
        <v>61</v>
      </c>
      <c r="M50" s="131" t="s">
        <v>40</v>
      </c>
      <c r="N50" s="136" t="s">
        <v>248</v>
      </c>
      <c r="O50" s="95"/>
      <c r="P50" s="40">
        <v>2</v>
      </c>
      <c r="Q50" s="41" t="s">
        <v>249</v>
      </c>
      <c r="R50" s="172">
        <v>1</v>
      </c>
      <c r="S50" s="185" t="s">
        <v>250</v>
      </c>
      <c r="T50" s="186" t="s">
        <v>251</v>
      </c>
      <c r="U50" s="187" t="s">
        <v>111</v>
      </c>
      <c r="V50" s="164"/>
      <c r="W50" s="203"/>
      <c r="X50" s="203"/>
    </row>
    <row r="51" spans="1:24" s="4" customFormat="1" ht="21.75" customHeight="1">
      <c r="A51" s="162" t="s">
        <v>95</v>
      </c>
      <c r="B51" s="162" t="s">
        <v>95</v>
      </c>
      <c r="C51" s="163" t="s">
        <v>95</v>
      </c>
      <c r="D51" s="160">
        <f t="shared" si="1"/>
        <v>2799</v>
      </c>
      <c r="E51" s="91" t="s">
        <v>252</v>
      </c>
      <c r="F51" s="130">
        <v>50</v>
      </c>
      <c r="G51" s="130">
        <v>1</v>
      </c>
      <c r="H51" s="131" t="s">
        <v>47</v>
      </c>
      <c r="I51" s="130">
        <v>2799</v>
      </c>
      <c r="J51" s="131" t="s">
        <v>38</v>
      </c>
      <c r="K51" s="132" t="s">
        <v>247</v>
      </c>
      <c r="L51" s="131" t="s">
        <v>61</v>
      </c>
      <c r="M51" s="131" t="s">
        <v>40</v>
      </c>
      <c r="N51" s="136" t="s">
        <v>253</v>
      </c>
      <c r="O51" s="96"/>
      <c r="P51" s="42">
        <v>2</v>
      </c>
      <c r="Q51" s="43" t="s">
        <v>249</v>
      </c>
      <c r="R51" s="173">
        <v>1</v>
      </c>
      <c r="S51" s="185" t="s">
        <v>250</v>
      </c>
      <c r="T51" s="186" t="s">
        <v>251</v>
      </c>
      <c r="U51" s="187" t="s">
        <v>254</v>
      </c>
      <c r="V51" s="164"/>
      <c r="W51" s="203"/>
      <c r="X51" s="203"/>
    </row>
    <row r="52" spans="1:24" s="19" customFormat="1" ht="37.5" customHeight="1" thickBot="1">
      <c r="A52" s="162" t="s">
        <v>95</v>
      </c>
      <c r="B52" s="162" t="s">
        <v>95</v>
      </c>
      <c r="C52" s="163" t="s">
        <v>95</v>
      </c>
      <c r="D52" s="160">
        <f t="shared" si="1"/>
        <v>2797</v>
      </c>
      <c r="E52" s="91" t="s">
        <v>255</v>
      </c>
      <c r="F52" s="130">
        <v>50</v>
      </c>
      <c r="G52" s="130">
        <v>1</v>
      </c>
      <c r="H52" s="131" t="s">
        <v>47</v>
      </c>
      <c r="I52" s="130">
        <v>2797</v>
      </c>
      <c r="J52" s="131" t="s">
        <v>38</v>
      </c>
      <c r="K52" s="132" t="s">
        <v>247</v>
      </c>
      <c r="L52" s="131"/>
      <c r="M52" s="131" t="s">
        <v>40</v>
      </c>
      <c r="N52" s="136" t="s">
        <v>256</v>
      </c>
      <c r="O52" s="96"/>
      <c r="P52" s="42">
        <v>7</v>
      </c>
      <c r="Q52" s="48" t="s">
        <v>249</v>
      </c>
      <c r="R52" s="170">
        <v>1</v>
      </c>
      <c r="S52" s="185" t="s">
        <v>257</v>
      </c>
      <c r="T52" s="186" t="s">
        <v>43</v>
      </c>
      <c r="U52" s="187" t="s">
        <v>72</v>
      </c>
      <c r="V52" s="164"/>
      <c r="W52" s="204"/>
      <c r="X52" s="204"/>
    </row>
    <row r="53" spans="1:24" s="4" customFormat="1" ht="44.25" customHeight="1" thickTop="1">
      <c r="A53" s="162" t="s">
        <v>95</v>
      </c>
      <c r="B53" s="162" t="s">
        <v>95</v>
      </c>
      <c r="C53" s="163" t="s">
        <v>95</v>
      </c>
      <c r="D53" s="160">
        <f t="shared" si="1"/>
        <v>2796</v>
      </c>
      <c r="E53" s="91" t="s">
        <v>258</v>
      </c>
      <c r="F53" s="130">
        <v>50</v>
      </c>
      <c r="G53" s="130">
        <v>1</v>
      </c>
      <c r="H53" s="131" t="s">
        <v>47</v>
      </c>
      <c r="I53" s="130">
        <v>2796</v>
      </c>
      <c r="J53" s="131" t="s">
        <v>38</v>
      </c>
      <c r="K53" s="132" t="s">
        <v>247</v>
      </c>
      <c r="L53" s="131" t="s">
        <v>61</v>
      </c>
      <c r="M53" s="131" t="s">
        <v>40</v>
      </c>
      <c r="N53" s="136" t="s">
        <v>259</v>
      </c>
      <c r="O53" s="96"/>
      <c r="P53" s="42">
        <v>9</v>
      </c>
      <c r="Q53" s="48" t="s">
        <v>249</v>
      </c>
      <c r="R53" s="176">
        <v>1</v>
      </c>
      <c r="S53" s="185" t="s">
        <v>260</v>
      </c>
      <c r="T53" s="186"/>
      <c r="U53" s="187" t="s">
        <v>111</v>
      </c>
      <c r="V53" s="164"/>
      <c r="W53" s="203"/>
      <c r="X53" s="203"/>
    </row>
    <row r="54" spans="1:24" s="4" customFormat="1" ht="33" customHeight="1">
      <c r="A54" s="162" t="s">
        <v>95</v>
      </c>
      <c r="B54" s="162" t="s">
        <v>95</v>
      </c>
      <c r="C54" s="163" t="s">
        <v>95</v>
      </c>
      <c r="D54" s="160">
        <f t="shared" si="1"/>
        <v>1969</v>
      </c>
      <c r="E54" s="91" t="s">
        <v>261</v>
      </c>
      <c r="F54" s="130">
        <v>2</v>
      </c>
      <c r="G54" s="130">
        <v>2</v>
      </c>
      <c r="H54" s="131" t="s">
        <v>36</v>
      </c>
      <c r="I54" s="130">
        <v>1969</v>
      </c>
      <c r="J54" s="131" t="s">
        <v>38</v>
      </c>
      <c r="K54" s="132" t="s">
        <v>247</v>
      </c>
      <c r="L54" s="131" t="s">
        <v>61</v>
      </c>
      <c r="M54" s="131" t="s">
        <v>36</v>
      </c>
      <c r="N54" s="136" t="s">
        <v>262</v>
      </c>
      <c r="O54" s="96"/>
      <c r="P54" s="42">
        <v>5</v>
      </c>
      <c r="Q54" s="43" t="s">
        <v>228</v>
      </c>
      <c r="R54" s="173">
        <v>1</v>
      </c>
      <c r="S54" s="185" t="s">
        <v>263</v>
      </c>
      <c r="T54" s="186"/>
      <c r="U54" s="187" t="s">
        <v>44</v>
      </c>
      <c r="V54" s="164"/>
      <c r="W54" s="203"/>
      <c r="X54" s="203"/>
    </row>
    <row r="55" spans="1:24" s="4" customFormat="1" ht="39" customHeight="1">
      <c r="A55" s="162" t="s">
        <v>264</v>
      </c>
      <c r="B55" s="162" t="s">
        <v>171</v>
      </c>
      <c r="C55" s="163" t="s">
        <v>134</v>
      </c>
      <c r="D55" s="160">
        <f t="shared" si="1"/>
        <v>1967</v>
      </c>
      <c r="E55" s="91" t="s">
        <v>265</v>
      </c>
      <c r="F55" s="130">
        <v>6</v>
      </c>
      <c r="G55" s="130">
        <v>3</v>
      </c>
      <c r="H55" s="131" t="s">
        <v>36</v>
      </c>
      <c r="I55" s="130">
        <v>1967</v>
      </c>
      <c r="J55" s="131" t="s">
        <v>38</v>
      </c>
      <c r="K55" s="132" t="s">
        <v>247</v>
      </c>
      <c r="L55" s="131" t="s">
        <v>61</v>
      </c>
      <c r="M55" s="131" t="s">
        <v>36</v>
      </c>
      <c r="N55" s="136" t="s">
        <v>266</v>
      </c>
      <c r="O55" s="96"/>
      <c r="P55" s="42">
        <v>3</v>
      </c>
      <c r="Q55" s="48" t="s">
        <v>228</v>
      </c>
      <c r="R55" s="173">
        <v>1</v>
      </c>
      <c r="S55" s="185" t="s">
        <v>267</v>
      </c>
      <c r="T55" s="186"/>
      <c r="U55" s="187" t="s">
        <v>44</v>
      </c>
      <c r="V55" s="164"/>
      <c r="W55" s="203"/>
      <c r="X55" s="203"/>
    </row>
    <row r="56" spans="1:24" s="4" customFormat="1" ht="39" customHeight="1">
      <c r="A56" s="162" t="s">
        <v>216</v>
      </c>
      <c r="B56" s="162" t="s">
        <v>216</v>
      </c>
      <c r="C56" s="163" t="s">
        <v>217</v>
      </c>
      <c r="D56" s="160">
        <f t="shared" si="1"/>
        <v>1966</v>
      </c>
      <c r="E56" s="91" t="s">
        <v>268</v>
      </c>
      <c r="F56" s="130">
        <v>5</v>
      </c>
      <c r="G56" s="130">
        <v>1</v>
      </c>
      <c r="H56" s="131" t="s">
        <v>36</v>
      </c>
      <c r="I56" s="130">
        <v>1966</v>
      </c>
      <c r="J56" s="131" t="s">
        <v>38</v>
      </c>
      <c r="K56" s="132" t="s">
        <v>247</v>
      </c>
      <c r="L56" s="131" t="s">
        <v>61</v>
      </c>
      <c r="M56" s="131" t="s">
        <v>36</v>
      </c>
      <c r="N56" s="136" t="s">
        <v>269</v>
      </c>
      <c r="O56" s="96"/>
      <c r="P56" s="42">
        <v>3</v>
      </c>
      <c r="Q56" s="48" t="s">
        <v>228</v>
      </c>
      <c r="R56" s="173">
        <v>1</v>
      </c>
      <c r="S56" s="185" t="s">
        <v>270</v>
      </c>
      <c r="T56" s="186"/>
      <c r="U56" s="187" t="s">
        <v>215</v>
      </c>
      <c r="V56" s="164"/>
      <c r="W56" s="203"/>
      <c r="X56" s="203"/>
    </row>
    <row r="57" spans="1:24" s="4" customFormat="1" ht="39" customHeight="1">
      <c r="A57" s="162" t="s">
        <v>95</v>
      </c>
      <c r="B57" s="162" t="s">
        <v>95</v>
      </c>
      <c r="C57" s="163" t="s">
        <v>95</v>
      </c>
      <c r="D57" s="160">
        <f t="shared" si="1"/>
        <v>1965</v>
      </c>
      <c r="E57" s="91" t="s">
        <v>271</v>
      </c>
      <c r="F57" s="130">
        <v>3</v>
      </c>
      <c r="G57" s="130">
        <v>0</v>
      </c>
      <c r="H57" s="131" t="s">
        <v>119</v>
      </c>
      <c r="I57" s="130">
        <v>1965</v>
      </c>
      <c r="J57" s="131" t="s">
        <v>38</v>
      </c>
      <c r="K57" s="132" t="s">
        <v>247</v>
      </c>
      <c r="L57" s="131" t="s">
        <v>61</v>
      </c>
      <c r="M57" s="131" t="s">
        <v>36</v>
      </c>
      <c r="N57" s="136" t="s">
        <v>272</v>
      </c>
      <c r="O57" s="96"/>
      <c r="P57" s="42">
        <v>6</v>
      </c>
      <c r="Q57" s="43" t="s">
        <v>249</v>
      </c>
      <c r="R57" s="173">
        <v>1</v>
      </c>
      <c r="S57" s="185" t="s">
        <v>157</v>
      </c>
      <c r="T57" s="186"/>
      <c r="U57" s="187" t="s">
        <v>44</v>
      </c>
      <c r="V57" s="164"/>
      <c r="W57" s="203"/>
      <c r="X57" s="203"/>
    </row>
    <row r="58" spans="1:24" s="4" customFormat="1" ht="46.5" customHeight="1">
      <c r="A58" s="162" t="s">
        <v>273</v>
      </c>
      <c r="B58" s="162" t="s">
        <v>177</v>
      </c>
      <c r="C58" s="163" t="s">
        <v>154</v>
      </c>
      <c r="D58" s="160">
        <f t="shared" si="1"/>
        <v>1964</v>
      </c>
      <c r="E58" s="91" t="s">
        <v>274</v>
      </c>
      <c r="F58" s="130">
        <v>3</v>
      </c>
      <c r="G58" s="130">
        <v>8</v>
      </c>
      <c r="H58" s="131" t="s">
        <v>67</v>
      </c>
      <c r="I58" s="130">
        <v>1964</v>
      </c>
      <c r="J58" s="131" t="s">
        <v>38</v>
      </c>
      <c r="K58" s="132" t="s">
        <v>247</v>
      </c>
      <c r="L58" s="131" t="s">
        <v>61</v>
      </c>
      <c r="M58" s="131" t="s">
        <v>36</v>
      </c>
      <c r="N58" s="136" t="s">
        <v>275</v>
      </c>
      <c r="O58" s="95"/>
      <c r="P58" s="40">
        <v>6</v>
      </c>
      <c r="Q58" s="41" t="s">
        <v>249</v>
      </c>
      <c r="R58" s="172">
        <v>1</v>
      </c>
      <c r="S58" s="185" t="s">
        <v>157</v>
      </c>
      <c r="T58" s="186"/>
      <c r="U58" s="187" t="s">
        <v>44</v>
      </c>
      <c r="V58" s="164"/>
      <c r="W58" s="203"/>
      <c r="X58" s="203"/>
    </row>
    <row r="59" spans="1:24" s="4" customFormat="1" ht="48.75" customHeight="1">
      <c r="A59" s="162" t="s">
        <v>95</v>
      </c>
      <c r="B59" s="162" t="s">
        <v>95</v>
      </c>
      <c r="C59" s="163" t="s">
        <v>95</v>
      </c>
      <c r="D59" s="160">
        <f t="shared" si="1"/>
        <v>1963</v>
      </c>
      <c r="E59" s="91" t="s">
        <v>276</v>
      </c>
      <c r="F59" s="130">
        <v>10</v>
      </c>
      <c r="G59" s="130">
        <v>3</v>
      </c>
      <c r="H59" s="131" t="s">
        <v>36</v>
      </c>
      <c r="I59" s="130">
        <v>1963</v>
      </c>
      <c r="J59" s="131" t="s">
        <v>38</v>
      </c>
      <c r="K59" s="132" t="s">
        <v>247</v>
      </c>
      <c r="L59" s="131" t="s">
        <v>61</v>
      </c>
      <c r="M59" s="131" t="s">
        <v>36</v>
      </c>
      <c r="N59" s="136" t="s">
        <v>277</v>
      </c>
      <c r="O59" s="96"/>
      <c r="P59" s="42">
        <v>6</v>
      </c>
      <c r="Q59" s="43" t="s">
        <v>249</v>
      </c>
      <c r="R59" s="173">
        <v>1</v>
      </c>
      <c r="S59" s="185" t="s">
        <v>278</v>
      </c>
      <c r="T59" s="186"/>
      <c r="U59" s="187" t="s">
        <v>244</v>
      </c>
      <c r="V59" s="164"/>
      <c r="W59" s="203"/>
      <c r="X59" s="203"/>
    </row>
    <row r="60" spans="1:24" s="4" customFormat="1" ht="42.75">
      <c r="A60" s="162" t="s">
        <v>95</v>
      </c>
      <c r="B60" s="162" t="s">
        <v>95</v>
      </c>
      <c r="C60" s="163" t="s">
        <v>95</v>
      </c>
      <c r="D60" s="160">
        <f t="shared" si="1"/>
        <v>1962</v>
      </c>
      <c r="E60" s="91" t="s">
        <v>279</v>
      </c>
      <c r="F60" s="130">
        <v>2</v>
      </c>
      <c r="G60" s="130">
        <v>2</v>
      </c>
      <c r="H60" s="131" t="s">
        <v>67</v>
      </c>
      <c r="I60" s="130">
        <v>1962</v>
      </c>
      <c r="J60" s="131" t="s">
        <v>38</v>
      </c>
      <c r="K60" s="132" t="s">
        <v>247</v>
      </c>
      <c r="L60" s="131" t="s">
        <v>61</v>
      </c>
      <c r="M60" s="131" t="s">
        <v>36</v>
      </c>
      <c r="N60" s="136" t="s">
        <v>280</v>
      </c>
      <c r="O60" s="95"/>
      <c r="P60" s="40">
        <v>5</v>
      </c>
      <c r="Q60" s="41" t="s">
        <v>249</v>
      </c>
      <c r="R60" s="172">
        <v>1</v>
      </c>
      <c r="S60" s="185" t="s">
        <v>263</v>
      </c>
      <c r="T60" s="186"/>
      <c r="U60" s="187" t="s">
        <v>44</v>
      </c>
      <c r="V60" s="164"/>
      <c r="W60" s="203"/>
      <c r="X60" s="203"/>
    </row>
    <row r="61" spans="1:24" s="4" customFormat="1" ht="42.75">
      <c r="A61" s="162" t="s">
        <v>95</v>
      </c>
      <c r="B61" s="162" t="s">
        <v>95</v>
      </c>
      <c r="C61" s="163" t="s">
        <v>95</v>
      </c>
      <c r="D61" s="160">
        <f t="shared" si="1"/>
        <v>1961</v>
      </c>
      <c r="E61" s="91" t="s">
        <v>281</v>
      </c>
      <c r="F61" s="130">
        <v>3</v>
      </c>
      <c r="G61" s="130">
        <v>4</v>
      </c>
      <c r="H61" s="131" t="s">
        <v>119</v>
      </c>
      <c r="I61" s="130">
        <v>1961</v>
      </c>
      <c r="J61" s="131" t="s">
        <v>38</v>
      </c>
      <c r="K61" s="132" t="s">
        <v>247</v>
      </c>
      <c r="L61" s="131" t="s">
        <v>61</v>
      </c>
      <c r="M61" s="131" t="s">
        <v>36</v>
      </c>
      <c r="N61" s="136" t="s">
        <v>282</v>
      </c>
      <c r="O61" s="96"/>
      <c r="P61" s="42">
        <v>4</v>
      </c>
      <c r="Q61" s="43" t="s">
        <v>249</v>
      </c>
      <c r="R61" s="173">
        <v>1</v>
      </c>
      <c r="S61" s="185" t="s">
        <v>51</v>
      </c>
      <c r="T61" s="186"/>
      <c r="U61" s="187" t="s">
        <v>44</v>
      </c>
      <c r="V61" s="164"/>
      <c r="W61" s="203"/>
      <c r="X61" s="203"/>
    </row>
    <row r="62" spans="1:24" s="4" customFormat="1" ht="36" customHeight="1">
      <c r="A62" s="162" t="s">
        <v>283</v>
      </c>
      <c r="B62" s="162" t="s">
        <v>284</v>
      </c>
      <c r="C62" s="163" t="s">
        <v>154</v>
      </c>
      <c r="D62" s="160">
        <f t="shared" si="1"/>
        <v>1960</v>
      </c>
      <c r="E62" s="91" t="s">
        <v>285</v>
      </c>
      <c r="F62" s="130">
        <v>4</v>
      </c>
      <c r="G62" s="130">
        <v>2</v>
      </c>
      <c r="H62" s="131" t="s">
        <v>36</v>
      </c>
      <c r="I62" s="130">
        <v>1960</v>
      </c>
      <c r="J62" s="131" t="s">
        <v>38</v>
      </c>
      <c r="K62" s="132" t="s">
        <v>247</v>
      </c>
      <c r="L62" s="131" t="s">
        <v>61</v>
      </c>
      <c r="M62" s="131" t="s">
        <v>36</v>
      </c>
      <c r="N62" s="136" t="s">
        <v>286</v>
      </c>
      <c r="O62" s="95"/>
      <c r="P62" s="40">
        <v>4</v>
      </c>
      <c r="Q62" s="41" t="s">
        <v>249</v>
      </c>
      <c r="R62" s="172">
        <v>1</v>
      </c>
      <c r="S62" s="185" t="s">
        <v>270</v>
      </c>
      <c r="T62" s="186"/>
      <c r="U62" s="187" t="s">
        <v>215</v>
      </c>
      <c r="V62" s="164"/>
      <c r="W62" s="203"/>
      <c r="X62" s="203"/>
    </row>
    <row r="63" spans="1:24" s="4" customFormat="1" ht="28.5">
      <c r="A63" s="162" t="s">
        <v>287</v>
      </c>
      <c r="B63" s="162" t="s">
        <v>287</v>
      </c>
      <c r="C63" s="163" t="s">
        <v>154</v>
      </c>
      <c r="D63" s="160">
        <f t="shared" si="1"/>
        <v>1959</v>
      </c>
      <c r="E63" s="91" t="s">
        <v>288</v>
      </c>
      <c r="F63" s="130">
        <v>4</v>
      </c>
      <c r="G63" s="130">
        <v>2</v>
      </c>
      <c r="H63" s="131" t="s">
        <v>36</v>
      </c>
      <c r="I63" s="130">
        <v>1959</v>
      </c>
      <c r="J63" s="131" t="s">
        <v>38</v>
      </c>
      <c r="K63" s="132" t="s">
        <v>247</v>
      </c>
      <c r="L63" s="131" t="s">
        <v>61</v>
      </c>
      <c r="M63" s="131" t="s">
        <v>36</v>
      </c>
      <c r="N63" s="136" t="s">
        <v>289</v>
      </c>
      <c r="O63" s="96"/>
      <c r="P63" s="42">
        <v>3</v>
      </c>
      <c r="Q63" s="43" t="s">
        <v>249</v>
      </c>
      <c r="R63" s="173">
        <v>1</v>
      </c>
      <c r="S63" s="185" t="s">
        <v>270</v>
      </c>
      <c r="T63" s="186"/>
      <c r="U63" s="187" t="s">
        <v>215</v>
      </c>
      <c r="V63" s="164" t="s">
        <v>290</v>
      </c>
      <c r="W63" s="203"/>
      <c r="X63" s="203"/>
    </row>
    <row r="64" spans="1:24" s="4" customFormat="1" ht="33.75" customHeight="1" thickBot="1">
      <c r="A64" s="162" t="s">
        <v>95</v>
      </c>
      <c r="B64" s="162" t="s">
        <v>95</v>
      </c>
      <c r="C64" s="163" t="s">
        <v>95</v>
      </c>
      <c r="D64" s="160">
        <f t="shared" si="1"/>
        <v>1958</v>
      </c>
      <c r="E64" s="91" t="s">
        <v>291</v>
      </c>
      <c r="F64" s="130">
        <v>5</v>
      </c>
      <c r="G64" s="130">
        <v>1</v>
      </c>
      <c r="H64" s="131" t="s">
        <v>119</v>
      </c>
      <c r="I64" s="130">
        <v>1958</v>
      </c>
      <c r="J64" s="131" t="s">
        <v>38</v>
      </c>
      <c r="K64" s="132" t="s">
        <v>247</v>
      </c>
      <c r="L64" s="131" t="s">
        <v>61</v>
      </c>
      <c r="M64" s="131" t="s">
        <v>36</v>
      </c>
      <c r="N64" s="136" t="s">
        <v>292</v>
      </c>
      <c r="O64" s="97"/>
      <c r="P64" s="44">
        <v>3</v>
      </c>
      <c r="Q64" s="45" t="s">
        <v>249</v>
      </c>
      <c r="R64" s="174">
        <v>1</v>
      </c>
      <c r="S64" s="185" t="s">
        <v>51</v>
      </c>
      <c r="T64" s="186"/>
      <c r="U64" s="187" t="s">
        <v>215</v>
      </c>
      <c r="V64" s="164"/>
      <c r="W64" s="203"/>
      <c r="X64" s="203"/>
    </row>
    <row r="65" spans="1:24" s="7" customFormat="1" ht="18.75" customHeight="1">
      <c r="A65" s="162" t="s">
        <v>95</v>
      </c>
      <c r="B65" s="162" t="s">
        <v>95</v>
      </c>
      <c r="C65" s="163" t="s">
        <v>95</v>
      </c>
      <c r="D65" s="160">
        <f t="shared" si="1"/>
        <v>2795</v>
      </c>
      <c r="E65" s="91" t="s">
        <v>293</v>
      </c>
      <c r="F65" s="130">
        <v>50</v>
      </c>
      <c r="G65" s="130">
        <v>1</v>
      </c>
      <c r="H65" s="131" t="s">
        <v>119</v>
      </c>
      <c r="I65" s="130">
        <v>2795</v>
      </c>
      <c r="J65" s="131" t="s">
        <v>38</v>
      </c>
      <c r="K65" s="132" t="s">
        <v>294</v>
      </c>
      <c r="L65" s="131"/>
      <c r="M65" s="131" t="s">
        <v>40</v>
      </c>
      <c r="N65" s="136" t="s">
        <v>295</v>
      </c>
      <c r="O65" s="96"/>
      <c r="P65" s="42">
        <v>12</v>
      </c>
      <c r="Q65" s="43" t="s">
        <v>296</v>
      </c>
      <c r="R65" s="173">
        <v>1</v>
      </c>
      <c r="S65" s="185" t="s">
        <v>42</v>
      </c>
      <c r="T65" s="186" t="s">
        <v>251</v>
      </c>
      <c r="U65" s="187" t="s">
        <v>44</v>
      </c>
      <c r="V65" s="164"/>
      <c r="W65" s="202"/>
      <c r="X65" s="202"/>
    </row>
    <row r="66" spans="1:24" s="7" customFormat="1" ht="33" customHeight="1">
      <c r="A66" s="162" t="s">
        <v>95</v>
      </c>
      <c r="B66" s="162" t="s">
        <v>95</v>
      </c>
      <c r="C66" s="163" t="s">
        <v>95</v>
      </c>
      <c r="D66" s="160">
        <f t="shared" si="1"/>
        <v>2794</v>
      </c>
      <c r="E66" s="91" t="s">
        <v>297</v>
      </c>
      <c r="F66" s="130">
        <v>50</v>
      </c>
      <c r="G66" s="130">
        <v>1</v>
      </c>
      <c r="H66" s="131" t="s">
        <v>47</v>
      </c>
      <c r="I66" s="130">
        <v>2794</v>
      </c>
      <c r="J66" s="131" t="s">
        <v>38</v>
      </c>
      <c r="K66" s="132" t="s">
        <v>294</v>
      </c>
      <c r="L66" s="131"/>
      <c r="M66" s="131" t="s">
        <v>40</v>
      </c>
      <c r="N66" s="136" t="s">
        <v>298</v>
      </c>
      <c r="O66" s="96"/>
      <c r="P66" s="42">
        <v>5</v>
      </c>
      <c r="Q66" s="43" t="s">
        <v>296</v>
      </c>
      <c r="R66" s="173">
        <v>1</v>
      </c>
      <c r="S66" s="185" t="s">
        <v>299</v>
      </c>
      <c r="T66" s="186" t="s">
        <v>300</v>
      </c>
      <c r="U66" s="187" t="s">
        <v>301</v>
      </c>
      <c r="V66" s="164"/>
      <c r="W66" s="202"/>
      <c r="X66" s="202"/>
    </row>
    <row r="67" spans="1:24" s="7" customFormat="1" ht="31.5" customHeight="1">
      <c r="A67" s="162" t="s">
        <v>95</v>
      </c>
      <c r="B67" s="162" t="s">
        <v>95</v>
      </c>
      <c r="C67" s="163" t="s">
        <v>95</v>
      </c>
      <c r="D67" s="160">
        <f t="shared" si="1"/>
        <v>2792</v>
      </c>
      <c r="E67" s="91" t="s">
        <v>302</v>
      </c>
      <c r="F67" s="130">
        <v>1</v>
      </c>
      <c r="G67" s="130">
        <v>2</v>
      </c>
      <c r="H67" s="131" t="s">
        <v>67</v>
      </c>
      <c r="I67" s="130">
        <v>2792</v>
      </c>
      <c r="J67" s="131" t="s">
        <v>38</v>
      </c>
      <c r="K67" s="132" t="s">
        <v>294</v>
      </c>
      <c r="L67" s="131"/>
      <c r="M67" s="131" t="s">
        <v>40</v>
      </c>
      <c r="N67" s="136" t="s">
        <v>303</v>
      </c>
      <c r="O67" s="96"/>
      <c r="P67" s="42">
        <v>12</v>
      </c>
      <c r="Q67" s="43" t="s">
        <v>296</v>
      </c>
      <c r="R67" s="173">
        <v>1</v>
      </c>
      <c r="S67" s="185" t="s">
        <v>42</v>
      </c>
      <c r="T67" s="186" t="s">
        <v>251</v>
      </c>
      <c r="U67" s="187" t="s">
        <v>44</v>
      </c>
      <c r="V67" s="164"/>
      <c r="W67" s="202"/>
      <c r="X67" s="202"/>
    </row>
    <row r="68" spans="1:24" s="7" customFormat="1" ht="15">
      <c r="A68" s="162" t="s">
        <v>304</v>
      </c>
      <c r="B68" s="162" t="s">
        <v>304</v>
      </c>
      <c r="C68" s="163" t="s">
        <v>127</v>
      </c>
      <c r="D68" s="160">
        <f t="shared" si="1"/>
        <v>1957</v>
      </c>
      <c r="E68" s="91" t="s">
        <v>305</v>
      </c>
      <c r="F68" s="130">
        <v>3</v>
      </c>
      <c r="G68" s="130">
        <v>7</v>
      </c>
      <c r="H68" s="131" t="s">
        <v>67</v>
      </c>
      <c r="I68" s="130">
        <v>1957</v>
      </c>
      <c r="J68" s="131" t="s">
        <v>38</v>
      </c>
      <c r="K68" s="132" t="s">
        <v>294</v>
      </c>
      <c r="L68" s="131"/>
      <c r="M68" s="131" t="s">
        <v>36</v>
      </c>
      <c r="N68" s="136" t="s">
        <v>306</v>
      </c>
      <c r="O68" s="96"/>
      <c r="P68" s="42">
        <v>12</v>
      </c>
      <c r="Q68" s="43" t="s">
        <v>296</v>
      </c>
      <c r="R68" s="173">
        <v>1</v>
      </c>
      <c r="S68" s="185" t="s">
        <v>157</v>
      </c>
      <c r="T68" s="186"/>
      <c r="U68" s="187" t="s">
        <v>44</v>
      </c>
      <c r="V68" s="164"/>
      <c r="W68" s="202"/>
      <c r="X68" s="202"/>
    </row>
    <row r="69" spans="1:24" s="7" customFormat="1" ht="42.75">
      <c r="A69" s="162" t="s">
        <v>307</v>
      </c>
      <c r="B69" s="162" t="s">
        <v>308</v>
      </c>
      <c r="C69" s="163" t="s">
        <v>127</v>
      </c>
      <c r="D69" s="160">
        <f t="shared" si="1"/>
        <v>1956</v>
      </c>
      <c r="E69" s="91" t="s">
        <v>309</v>
      </c>
      <c r="F69" s="130">
        <v>1</v>
      </c>
      <c r="G69" s="130">
        <v>2</v>
      </c>
      <c r="H69" s="131" t="s">
        <v>36</v>
      </c>
      <c r="I69" s="130">
        <v>1956</v>
      </c>
      <c r="J69" s="131" t="s">
        <v>38</v>
      </c>
      <c r="K69" s="132" t="s">
        <v>294</v>
      </c>
      <c r="L69" s="131"/>
      <c r="M69" s="131" t="s">
        <v>36</v>
      </c>
      <c r="N69" s="136" t="s">
        <v>310</v>
      </c>
      <c r="O69" s="96"/>
      <c r="P69" s="42">
        <v>9</v>
      </c>
      <c r="Q69" s="43" t="s">
        <v>296</v>
      </c>
      <c r="R69" s="173">
        <v>1</v>
      </c>
      <c r="S69" s="185" t="s">
        <v>267</v>
      </c>
      <c r="T69" s="186"/>
      <c r="U69" s="187" t="s">
        <v>44</v>
      </c>
      <c r="V69" s="164"/>
      <c r="W69" s="202"/>
      <c r="X69" s="202"/>
    </row>
    <row r="70" spans="1:24" s="7" customFormat="1" ht="29.25" thickBot="1">
      <c r="A70" s="162" t="s">
        <v>95</v>
      </c>
      <c r="B70" s="162" t="s">
        <v>95</v>
      </c>
      <c r="C70" s="163" t="s">
        <v>95</v>
      </c>
      <c r="D70" s="160">
        <f t="shared" si="1"/>
        <v>1955</v>
      </c>
      <c r="E70" s="91" t="s">
        <v>311</v>
      </c>
      <c r="F70" s="130">
        <v>50</v>
      </c>
      <c r="G70" s="130">
        <v>0</v>
      </c>
      <c r="H70" s="131" t="s">
        <v>47</v>
      </c>
      <c r="I70" s="130">
        <v>1955</v>
      </c>
      <c r="J70" s="131" t="s">
        <v>38</v>
      </c>
      <c r="K70" s="132" t="s">
        <v>294</v>
      </c>
      <c r="L70" s="131"/>
      <c r="M70" s="131" t="s">
        <v>36</v>
      </c>
      <c r="N70" s="136" t="s">
        <v>312</v>
      </c>
      <c r="O70" s="97"/>
      <c r="P70" s="44">
        <v>7</v>
      </c>
      <c r="Q70" s="45" t="s">
        <v>296</v>
      </c>
      <c r="R70" s="174">
        <v>1</v>
      </c>
      <c r="S70" s="185" t="s">
        <v>313</v>
      </c>
      <c r="T70" s="186"/>
      <c r="U70" s="187" t="s">
        <v>301</v>
      </c>
      <c r="V70" s="164"/>
      <c r="W70" s="202"/>
      <c r="X70" s="202"/>
    </row>
    <row r="71" spans="1:24" s="7" customFormat="1" ht="42.75">
      <c r="A71" s="162" t="s">
        <v>95</v>
      </c>
      <c r="B71" s="162" t="s">
        <v>95</v>
      </c>
      <c r="C71" s="163" t="s">
        <v>95</v>
      </c>
      <c r="D71" s="160">
        <f t="shared" ref="D71:D102" si="2">HYPERLINK(CONCATENATE($A$1,E71),I71)</f>
        <v>6004</v>
      </c>
      <c r="E71" s="91" t="s">
        <v>314</v>
      </c>
      <c r="F71" s="130">
        <v>13</v>
      </c>
      <c r="G71" s="130">
        <v>6</v>
      </c>
      <c r="H71" s="131" t="s">
        <v>47</v>
      </c>
      <c r="I71" s="130">
        <v>6004</v>
      </c>
      <c r="J71" s="131" t="s">
        <v>38</v>
      </c>
      <c r="K71" s="132" t="s">
        <v>315</v>
      </c>
      <c r="L71" s="131"/>
      <c r="M71" s="131" t="s">
        <v>316</v>
      </c>
      <c r="N71" s="136" t="s">
        <v>317</v>
      </c>
      <c r="O71" s="99"/>
      <c r="P71" s="42">
        <v>5</v>
      </c>
      <c r="Q71" s="43" t="s">
        <v>318</v>
      </c>
      <c r="R71" s="173">
        <v>1</v>
      </c>
      <c r="S71" s="185" t="s">
        <v>319</v>
      </c>
      <c r="T71" s="186"/>
      <c r="U71" s="187" t="s">
        <v>244</v>
      </c>
      <c r="V71" s="164"/>
      <c r="W71" s="202"/>
      <c r="X71" s="202"/>
    </row>
    <row r="72" spans="1:24" s="7" customFormat="1" ht="15">
      <c r="A72" s="162" t="s">
        <v>191</v>
      </c>
      <c r="B72" s="162" t="s">
        <v>191</v>
      </c>
      <c r="C72" s="163" t="s">
        <v>65</v>
      </c>
      <c r="D72" s="160">
        <f t="shared" si="2"/>
        <v>6003</v>
      </c>
      <c r="E72" s="91" t="s">
        <v>320</v>
      </c>
      <c r="F72" s="130">
        <v>1</v>
      </c>
      <c r="G72" s="130">
        <v>2</v>
      </c>
      <c r="H72" s="131" t="s">
        <v>36</v>
      </c>
      <c r="I72" s="130">
        <v>6003</v>
      </c>
      <c r="J72" s="131" t="s">
        <v>38</v>
      </c>
      <c r="K72" s="132" t="s">
        <v>315</v>
      </c>
      <c r="L72" s="131"/>
      <c r="M72" s="131" t="s">
        <v>38</v>
      </c>
      <c r="N72" s="136" t="s">
        <v>321</v>
      </c>
      <c r="O72" s="99"/>
      <c r="P72" s="42">
        <v>9</v>
      </c>
      <c r="Q72" s="43" t="s">
        <v>318</v>
      </c>
      <c r="R72" s="173">
        <v>1</v>
      </c>
      <c r="S72" s="185" t="s">
        <v>322</v>
      </c>
      <c r="T72" s="186"/>
      <c r="U72" s="187" t="s">
        <v>44</v>
      </c>
      <c r="V72" s="164"/>
      <c r="W72" s="202"/>
      <c r="X72" s="202"/>
    </row>
    <row r="73" spans="1:24" s="7" customFormat="1" ht="28.5">
      <c r="A73" s="162" t="s">
        <v>95</v>
      </c>
      <c r="B73" s="162" t="s">
        <v>95</v>
      </c>
      <c r="C73" s="163" t="s">
        <v>95</v>
      </c>
      <c r="D73" s="160">
        <f t="shared" si="2"/>
        <v>2791</v>
      </c>
      <c r="E73" s="91" t="s">
        <v>323</v>
      </c>
      <c r="F73" s="130" t="s">
        <v>324</v>
      </c>
      <c r="G73" s="130">
        <v>6</v>
      </c>
      <c r="H73" s="131" t="s">
        <v>47</v>
      </c>
      <c r="I73" s="130">
        <v>2791</v>
      </c>
      <c r="J73" s="130" t="s">
        <v>38</v>
      </c>
      <c r="K73" s="132" t="s">
        <v>315</v>
      </c>
      <c r="L73" s="131"/>
      <c r="M73" s="131" t="s">
        <v>40</v>
      </c>
      <c r="N73" s="136" t="s">
        <v>325</v>
      </c>
      <c r="O73" s="95"/>
      <c r="P73" s="40">
        <v>5</v>
      </c>
      <c r="Q73" s="41" t="s">
        <v>318</v>
      </c>
      <c r="R73" s="172">
        <v>1</v>
      </c>
      <c r="S73" s="185" t="s">
        <v>257</v>
      </c>
      <c r="T73" s="186" t="s">
        <v>300</v>
      </c>
      <c r="U73" s="187" t="s">
        <v>72</v>
      </c>
      <c r="V73" s="164"/>
      <c r="W73" s="202"/>
      <c r="X73" s="202"/>
    </row>
    <row r="74" spans="1:24" s="7" customFormat="1" ht="42.75">
      <c r="A74" s="162" t="s">
        <v>95</v>
      </c>
      <c r="B74" s="162" t="s">
        <v>95</v>
      </c>
      <c r="C74" s="163" t="s">
        <v>95</v>
      </c>
      <c r="D74" s="160">
        <f t="shared" si="2"/>
        <v>2790</v>
      </c>
      <c r="E74" s="91" t="s">
        <v>326</v>
      </c>
      <c r="F74" s="130" t="s">
        <v>324</v>
      </c>
      <c r="G74" s="130">
        <v>6</v>
      </c>
      <c r="H74" s="131" t="s">
        <v>47</v>
      </c>
      <c r="I74" s="130">
        <v>2790</v>
      </c>
      <c r="J74" s="130" t="s">
        <v>38</v>
      </c>
      <c r="K74" s="132" t="s">
        <v>315</v>
      </c>
      <c r="L74" s="131"/>
      <c r="M74" s="131" t="s">
        <v>40</v>
      </c>
      <c r="N74" s="136" t="s">
        <v>327</v>
      </c>
      <c r="O74" s="95"/>
      <c r="P74" s="40">
        <v>5</v>
      </c>
      <c r="Q74" s="41" t="s">
        <v>318</v>
      </c>
      <c r="R74" s="172">
        <v>1</v>
      </c>
      <c r="S74" s="185" t="s">
        <v>257</v>
      </c>
      <c r="T74" s="186" t="s">
        <v>300</v>
      </c>
      <c r="U74" s="187" t="s">
        <v>72</v>
      </c>
      <c r="V74" s="164"/>
      <c r="W74" s="202"/>
      <c r="X74" s="202"/>
    </row>
    <row r="75" spans="1:24" s="7" customFormat="1" ht="14.1" customHeight="1">
      <c r="A75" s="162" t="s">
        <v>328</v>
      </c>
      <c r="B75" s="162" t="s">
        <v>236</v>
      </c>
      <c r="C75" s="163" t="s">
        <v>329</v>
      </c>
      <c r="D75" s="160">
        <f t="shared" si="2"/>
        <v>2787</v>
      </c>
      <c r="E75" s="91" t="s">
        <v>330</v>
      </c>
      <c r="F75" s="130">
        <v>1</v>
      </c>
      <c r="G75" s="130" t="s">
        <v>331</v>
      </c>
      <c r="H75" s="131" t="s">
        <v>67</v>
      </c>
      <c r="I75" s="130">
        <v>2787</v>
      </c>
      <c r="J75" s="131" t="s">
        <v>38</v>
      </c>
      <c r="K75" s="132" t="s">
        <v>315</v>
      </c>
      <c r="L75" s="131"/>
      <c r="M75" s="131" t="s">
        <v>40</v>
      </c>
      <c r="N75" s="136" t="s">
        <v>332</v>
      </c>
      <c r="O75" s="100"/>
      <c r="P75" s="40">
        <v>12</v>
      </c>
      <c r="Q75" s="41" t="s">
        <v>318</v>
      </c>
      <c r="R75" s="172">
        <v>1</v>
      </c>
      <c r="S75" s="185" t="s">
        <v>333</v>
      </c>
      <c r="T75" s="186" t="s">
        <v>251</v>
      </c>
      <c r="U75" s="187" t="s">
        <v>44</v>
      </c>
      <c r="V75" s="164"/>
      <c r="W75" s="202"/>
      <c r="X75" s="202"/>
    </row>
    <row r="76" spans="1:24" s="7" customFormat="1" ht="14.1" customHeight="1">
      <c r="A76" s="162" t="s">
        <v>334</v>
      </c>
      <c r="B76" s="162" t="s">
        <v>335</v>
      </c>
      <c r="C76" s="163" t="s">
        <v>65</v>
      </c>
      <c r="D76" s="160">
        <f t="shared" si="2"/>
        <v>1942</v>
      </c>
      <c r="E76" s="91" t="s">
        <v>336</v>
      </c>
      <c r="F76" s="130">
        <v>3</v>
      </c>
      <c r="G76" s="130">
        <v>6</v>
      </c>
      <c r="H76" s="131" t="s">
        <v>36</v>
      </c>
      <c r="I76" s="130">
        <v>1942</v>
      </c>
      <c r="J76" s="131" t="s">
        <v>38</v>
      </c>
      <c r="K76" s="132" t="s">
        <v>315</v>
      </c>
      <c r="L76" s="131"/>
      <c r="M76" s="131" t="s">
        <v>36</v>
      </c>
      <c r="N76" s="136" t="s">
        <v>337</v>
      </c>
      <c r="O76" s="100"/>
      <c r="P76" s="40">
        <v>9</v>
      </c>
      <c r="Q76" s="41" t="s">
        <v>318</v>
      </c>
      <c r="R76" s="172">
        <v>1</v>
      </c>
      <c r="S76" s="185" t="s">
        <v>267</v>
      </c>
      <c r="T76" s="186"/>
      <c r="U76" s="187" t="s">
        <v>44</v>
      </c>
      <c r="V76" s="164"/>
      <c r="W76" s="202"/>
      <c r="X76" s="202"/>
    </row>
    <row r="77" spans="1:24" s="7" customFormat="1" ht="28.5">
      <c r="A77" s="162" t="s">
        <v>338</v>
      </c>
      <c r="B77" s="162" t="s">
        <v>339</v>
      </c>
      <c r="C77" s="163" t="s">
        <v>65</v>
      </c>
      <c r="D77" s="160">
        <f t="shared" si="2"/>
        <v>1941</v>
      </c>
      <c r="E77" s="91" t="s">
        <v>340</v>
      </c>
      <c r="F77" s="130">
        <v>3</v>
      </c>
      <c r="G77" s="130">
        <v>2</v>
      </c>
      <c r="H77" s="131" t="s">
        <v>36</v>
      </c>
      <c r="I77" s="130">
        <v>1941</v>
      </c>
      <c r="J77" s="131" t="s">
        <v>38</v>
      </c>
      <c r="K77" s="132" t="s">
        <v>315</v>
      </c>
      <c r="L77" s="131"/>
      <c r="M77" s="131" t="s">
        <v>36</v>
      </c>
      <c r="N77" s="136" t="s">
        <v>341</v>
      </c>
      <c r="O77" s="100"/>
      <c r="P77" s="40">
        <v>12</v>
      </c>
      <c r="Q77" s="41" t="s">
        <v>318</v>
      </c>
      <c r="R77" s="172">
        <v>1</v>
      </c>
      <c r="S77" s="185" t="s">
        <v>267</v>
      </c>
      <c r="T77" s="186"/>
      <c r="U77" s="187" t="s">
        <v>44</v>
      </c>
      <c r="V77" s="164"/>
      <c r="W77" s="202"/>
      <c r="X77" s="202"/>
    </row>
    <row r="78" spans="1:24" s="7" customFormat="1" ht="50.25" customHeight="1">
      <c r="A78" s="162" t="s">
        <v>95</v>
      </c>
      <c r="B78" s="162" t="s">
        <v>95</v>
      </c>
      <c r="C78" s="163" t="s">
        <v>95</v>
      </c>
      <c r="D78" s="160">
        <f t="shared" si="2"/>
        <v>1940</v>
      </c>
      <c r="E78" s="91" t="s">
        <v>342</v>
      </c>
      <c r="F78" s="130">
        <v>50</v>
      </c>
      <c r="G78" s="130">
        <v>1</v>
      </c>
      <c r="H78" s="131" t="s">
        <v>47</v>
      </c>
      <c r="I78" s="130">
        <v>1940</v>
      </c>
      <c r="J78" s="131" t="s">
        <v>38</v>
      </c>
      <c r="K78" s="132" t="s">
        <v>315</v>
      </c>
      <c r="L78" s="131"/>
      <c r="M78" s="131" t="s">
        <v>36</v>
      </c>
      <c r="N78" s="136" t="s">
        <v>343</v>
      </c>
      <c r="O78" s="100"/>
      <c r="P78" s="40">
        <v>9</v>
      </c>
      <c r="Q78" s="41" t="s">
        <v>318</v>
      </c>
      <c r="R78" s="172">
        <v>1</v>
      </c>
      <c r="S78" s="185" t="s">
        <v>51</v>
      </c>
      <c r="T78" s="186"/>
      <c r="U78" s="187" t="s">
        <v>301</v>
      </c>
      <c r="V78" s="164"/>
      <c r="W78" s="202"/>
      <c r="X78" s="202"/>
    </row>
    <row r="79" spans="1:24" s="7" customFormat="1" ht="28.5">
      <c r="A79" s="162" t="s">
        <v>95</v>
      </c>
      <c r="B79" s="162" t="s">
        <v>95</v>
      </c>
      <c r="C79" s="163" t="s">
        <v>95</v>
      </c>
      <c r="D79" s="160">
        <f t="shared" si="2"/>
        <v>1939</v>
      </c>
      <c r="E79" s="91" t="s">
        <v>344</v>
      </c>
      <c r="F79" s="130">
        <v>50</v>
      </c>
      <c r="G79" s="130" t="s">
        <v>223</v>
      </c>
      <c r="H79" s="131" t="s">
        <v>119</v>
      </c>
      <c r="I79" s="130">
        <v>1939</v>
      </c>
      <c r="J79" s="131" t="s">
        <v>38</v>
      </c>
      <c r="K79" s="132" t="s">
        <v>315</v>
      </c>
      <c r="L79" s="131"/>
      <c r="M79" s="131" t="s">
        <v>36</v>
      </c>
      <c r="N79" s="136" t="s">
        <v>345</v>
      </c>
      <c r="O79" s="100"/>
      <c r="P79" s="40">
        <v>4</v>
      </c>
      <c r="Q79" s="41" t="s">
        <v>318</v>
      </c>
      <c r="R79" s="172">
        <v>1</v>
      </c>
      <c r="S79" s="185" t="s">
        <v>270</v>
      </c>
      <c r="T79" s="186"/>
      <c r="U79" s="187" t="s">
        <v>301</v>
      </c>
      <c r="V79" s="164"/>
      <c r="W79" s="202"/>
      <c r="X79" s="202"/>
    </row>
    <row r="80" spans="1:24" s="7" customFormat="1" ht="27.95" customHeight="1">
      <c r="A80" s="162" t="s">
        <v>334</v>
      </c>
      <c r="B80" s="162" t="s">
        <v>335</v>
      </c>
      <c r="C80" s="163" t="s">
        <v>65</v>
      </c>
      <c r="D80" s="160">
        <f t="shared" si="2"/>
        <v>1938</v>
      </c>
      <c r="E80" s="91" t="s">
        <v>346</v>
      </c>
      <c r="F80" s="130">
        <v>3</v>
      </c>
      <c r="G80" s="130">
        <v>6</v>
      </c>
      <c r="H80" s="131" t="s">
        <v>36</v>
      </c>
      <c r="I80" s="130">
        <v>1938</v>
      </c>
      <c r="J80" s="131" t="s">
        <v>38</v>
      </c>
      <c r="K80" s="132" t="s">
        <v>315</v>
      </c>
      <c r="L80" s="131"/>
      <c r="M80" s="131" t="s">
        <v>36</v>
      </c>
      <c r="N80" s="136" t="s">
        <v>347</v>
      </c>
      <c r="O80" s="100"/>
      <c r="P80" s="40">
        <v>4</v>
      </c>
      <c r="Q80" s="41" t="s">
        <v>318</v>
      </c>
      <c r="R80" s="172">
        <v>1</v>
      </c>
      <c r="S80" s="185" t="s">
        <v>267</v>
      </c>
      <c r="T80" s="186"/>
      <c r="U80" s="187" t="s">
        <v>44</v>
      </c>
      <c r="V80" s="164"/>
      <c r="W80" s="202"/>
      <c r="X80" s="202"/>
    </row>
    <row r="81" spans="1:24" s="7" customFormat="1" ht="14.1" customHeight="1">
      <c r="A81" s="162" t="s">
        <v>95</v>
      </c>
      <c r="B81" s="162" t="s">
        <v>95</v>
      </c>
      <c r="C81" s="163" t="s">
        <v>95</v>
      </c>
      <c r="D81" s="160" t="str">
        <f t="shared" si="2"/>
        <v>3984
..86</v>
      </c>
      <c r="E81" s="91" t="s">
        <v>348</v>
      </c>
      <c r="F81" s="130">
        <v>4</v>
      </c>
      <c r="G81" s="130">
        <v>2</v>
      </c>
      <c r="H81" s="131" t="s">
        <v>36</v>
      </c>
      <c r="I81" s="130" t="s">
        <v>349</v>
      </c>
      <c r="J81" s="131" t="s">
        <v>38</v>
      </c>
      <c r="K81" s="132" t="s">
        <v>350</v>
      </c>
      <c r="L81" s="137" t="s">
        <v>351</v>
      </c>
      <c r="M81" s="131" t="s">
        <v>38</v>
      </c>
      <c r="N81" s="136" t="s">
        <v>352</v>
      </c>
      <c r="O81" s="101"/>
      <c r="P81" s="42">
        <v>4</v>
      </c>
      <c r="Q81" s="48" t="s">
        <v>130</v>
      </c>
      <c r="R81" s="173">
        <v>1</v>
      </c>
      <c r="S81" s="185" t="s">
        <v>353</v>
      </c>
      <c r="T81" s="186"/>
      <c r="U81" s="187" t="s">
        <v>215</v>
      </c>
      <c r="V81" s="164"/>
      <c r="W81" s="202"/>
      <c r="X81" s="202"/>
    </row>
    <row r="82" spans="1:24" s="7" customFormat="1" ht="42.75">
      <c r="A82" s="164" t="s">
        <v>354</v>
      </c>
      <c r="B82" s="164" t="s">
        <v>355</v>
      </c>
      <c r="C82" s="165" t="s">
        <v>127</v>
      </c>
      <c r="D82" s="160">
        <f t="shared" si="2"/>
        <v>6001</v>
      </c>
      <c r="E82" s="91" t="s">
        <v>356</v>
      </c>
      <c r="F82" s="130">
        <v>8</v>
      </c>
      <c r="G82" s="130">
        <v>1</v>
      </c>
      <c r="H82" s="131" t="s">
        <v>36</v>
      </c>
      <c r="I82" s="130">
        <v>6001</v>
      </c>
      <c r="J82" s="131" t="s">
        <v>38</v>
      </c>
      <c r="K82" s="132" t="s">
        <v>350</v>
      </c>
      <c r="L82" s="131" t="s">
        <v>36</v>
      </c>
      <c r="M82" s="131" t="s">
        <v>38</v>
      </c>
      <c r="N82" s="136" t="s">
        <v>357</v>
      </c>
      <c r="O82" s="100"/>
      <c r="P82" s="40">
        <v>2</v>
      </c>
      <c r="Q82" s="41" t="s">
        <v>318</v>
      </c>
      <c r="R82" s="172">
        <v>1</v>
      </c>
      <c r="S82" s="185" t="s">
        <v>358</v>
      </c>
      <c r="T82" s="186"/>
      <c r="U82" s="187" t="s">
        <v>72</v>
      </c>
      <c r="V82" s="164"/>
      <c r="W82" s="202"/>
      <c r="X82" s="202"/>
    </row>
    <row r="83" spans="1:24" s="7" customFormat="1" ht="15" customHeight="1">
      <c r="A83" s="164" t="s">
        <v>359</v>
      </c>
      <c r="B83" s="164" t="s">
        <v>360</v>
      </c>
      <c r="C83" s="165" t="s">
        <v>361</v>
      </c>
      <c r="D83" s="160">
        <f t="shared" si="2"/>
        <v>6000</v>
      </c>
      <c r="E83" s="91" t="s">
        <v>362</v>
      </c>
      <c r="F83" s="130">
        <v>8</v>
      </c>
      <c r="G83" s="130">
        <v>1</v>
      </c>
      <c r="H83" s="131" t="s">
        <v>36</v>
      </c>
      <c r="I83" s="130">
        <v>6000</v>
      </c>
      <c r="J83" s="131" t="s">
        <v>38</v>
      </c>
      <c r="K83" s="132" t="s">
        <v>350</v>
      </c>
      <c r="L83" s="131" t="s">
        <v>36</v>
      </c>
      <c r="M83" s="131" t="s">
        <v>38</v>
      </c>
      <c r="N83" s="136" t="s">
        <v>363</v>
      </c>
      <c r="O83" s="99"/>
      <c r="P83" s="42">
        <v>2</v>
      </c>
      <c r="Q83" s="43" t="s">
        <v>318</v>
      </c>
      <c r="R83" s="173">
        <v>1</v>
      </c>
      <c r="S83" s="185" t="s">
        <v>358</v>
      </c>
      <c r="T83" s="186"/>
      <c r="U83" s="187" t="s">
        <v>72</v>
      </c>
      <c r="V83" s="164"/>
      <c r="W83" s="202"/>
      <c r="X83" s="202"/>
    </row>
    <row r="84" spans="1:24" s="7" customFormat="1" ht="42.75">
      <c r="A84" s="162" t="s">
        <v>95</v>
      </c>
      <c r="B84" s="162" t="s">
        <v>95</v>
      </c>
      <c r="C84" s="163" t="s">
        <v>95</v>
      </c>
      <c r="D84" s="160">
        <f t="shared" si="2"/>
        <v>3997</v>
      </c>
      <c r="E84" s="91" t="s">
        <v>364</v>
      </c>
      <c r="F84" s="130">
        <v>50</v>
      </c>
      <c r="G84" s="130">
        <v>1</v>
      </c>
      <c r="H84" s="131" t="s">
        <v>47</v>
      </c>
      <c r="I84" s="130">
        <v>3997</v>
      </c>
      <c r="J84" s="130" t="s">
        <v>38</v>
      </c>
      <c r="K84" s="132" t="s">
        <v>350</v>
      </c>
      <c r="L84" s="130"/>
      <c r="M84" s="131" t="s">
        <v>316</v>
      </c>
      <c r="N84" s="136" t="s">
        <v>365</v>
      </c>
      <c r="O84" s="99"/>
      <c r="P84" s="42">
        <v>5</v>
      </c>
      <c r="Q84" s="48" t="s">
        <v>130</v>
      </c>
      <c r="R84" s="173">
        <v>1</v>
      </c>
      <c r="S84" s="185" t="s">
        <v>366</v>
      </c>
      <c r="T84" s="186"/>
      <c r="U84" s="187" t="s">
        <v>301</v>
      </c>
      <c r="V84" s="188"/>
      <c r="W84" s="202"/>
      <c r="X84" s="202"/>
    </row>
    <row r="85" spans="1:24" s="7" customFormat="1" ht="14.1" customHeight="1">
      <c r="A85" s="162" t="s">
        <v>95</v>
      </c>
      <c r="B85" s="162" t="s">
        <v>95</v>
      </c>
      <c r="C85" s="163" t="s">
        <v>95</v>
      </c>
      <c r="D85" s="160">
        <f t="shared" si="2"/>
        <v>3996</v>
      </c>
      <c r="E85" s="91" t="s">
        <v>367</v>
      </c>
      <c r="F85" s="130">
        <v>50</v>
      </c>
      <c r="G85" s="130">
        <v>1</v>
      </c>
      <c r="H85" s="131" t="s">
        <v>47</v>
      </c>
      <c r="I85" s="130">
        <v>3996</v>
      </c>
      <c r="J85" s="131" t="s">
        <v>38</v>
      </c>
      <c r="K85" s="132" t="s">
        <v>350</v>
      </c>
      <c r="L85" s="131"/>
      <c r="M85" s="131" t="s">
        <v>316</v>
      </c>
      <c r="N85" s="138" t="s">
        <v>368</v>
      </c>
      <c r="O85" s="102"/>
      <c r="P85" s="42">
        <v>5</v>
      </c>
      <c r="Q85" s="48" t="s">
        <v>130</v>
      </c>
      <c r="R85" s="173">
        <v>1</v>
      </c>
      <c r="S85" s="185" t="s">
        <v>366</v>
      </c>
      <c r="T85" s="186"/>
      <c r="U85" s="187" t="s">
        <v>301</v>
      </c>
      <c r="V85" s="164"/>
      <c r="W85" s="202"/>
      <c r="X85" s="202"/>
    </row>
    <row r="86" spans="1:24" s="7" customFormat="1" ht="15">
      <c r="A86" s="162" t="s">
        <v>95</v>
      </c>
      <c r="B86" s="162" t="s">
        <v>95</v>
      </c>
      <c r="C86" s="163" t="s">
        <v>95</v>
      </c>
      <c r="D86" s="160">
        <f t="shared" si="2"/>
        <v>3993</v>
      </c>
      <c r="E86" s="91" t="s">
        <v>369</v>
      </c>
      <c r="F86" s="130">
        <v>4</v>
      </c>
      <c r="G86" s="130">
        <v>2</v>
      </c>
      <c r="H86" s="131" t="s">
        <v>36</v>
      </c>
      <c r="I86" s="130">
        <v>3993</v>
      </c>
      <c r="J86" s="131" t="s">
        <v>38</v>
      </c>
      <c r="K86" s="132" t="s">
        <v>350</v>
      </c>
      <c r="L86" s="131" t="s">
        <v>36</v>
      </c>
      <c r="M86" s="131" t="s">
        <v>38</v>
      </c>
      <c r="N86" s="136" t="s">
        <v>370</v>
      </c>
      <c r="O86" s="101"/>
      <c r="P86" s="42">
        <v>4</v>
      </c>
      <c r="Q86" s="48" t="s">
        <v>130</v>
      </c>
      <c r="R86" s="173">
        <v>1</v>
      </c>
      <c r="S86" s="185" t="s">
        <v>353</v>
      </c>
      <c r="T86" s="186"/>
      <c r="U86" s="187" t="s">
        <v>215</v>
      </c>
      <c r="V86" s="164"/>
      <c r="W86" s="202"/>
      <c r="X86" s="202"/>
    </row>
    <row r="87" spans="1:24" s="7" customFormat="1" ht="27.95" customHeight="1">
      <c r="A87" s="162" t="s">
        <v>371</v>
      </c>
      <c r="B87" s="162" t="s">
        <v>284</v>
      </c>
      <c r="C87" s="163" t="s">
        <v>154</v>
      </c>
      <c r="D87" s="160">
        <f t="shared" si="2"/>
        <v>3992</v>
      </c>
      <c r="E87" s="91" t="s">
        <v>372</v>
      </c>
      <c r="F87" s="130">
        <v>3</v>
      </c>
      <c r="G87" s="130">
        <v>4</v>
      </c>
      <c r="H87" s="131" t="s">
        <v>36</v>
      </c>
      <c r="I87" s="130">
        <v>3992</v>
      </c>
      <c r="J87" s="130" t="s">
        <v>38</v>
      </c>
      <c r="K87" s="132" t="s">
        <v>350</v>
      </c>
      <c r="L87" s="131" t="s">
        <v>36</v>
      </c>
      <c r="M87" s="131" t="s">
        <v>38</v>
      </c>
      <c r="N87" s="136" t="s">
        <v>373</v>
      </c>
      <c r="O87" s="96"/>
      <c r="P87" s="42">
        <v>4</v>
      </c>
      <c r="Q87" s="43" t="s">
        <v>318</v>
      </c>
      <c r="R87" s="173">
        <v>1</v>
      </c>
      <c r="S87" s="185" t="s">
        <v>374</v>
      </c>
      <c r="T87" s="186"/>
      <c r="U87" s="187" t="s">
        <v>44</v>
      </c>
      <c r="V87" s="164"/>
      <c r="W87" s="202"/>
      <c r="X87" s="202"/>
    </row>
    <row r="88" spans="1:24" s="7" customFormat="1" ht="28.5">
      <c r="A88" s="162" t="s">
        <v>375</v>
      </c>
      <c r="B88" s="162" t="s">
        <v>376</v>
      </c>
      <c r="C88" s="163" t="s">
        <v>139</v>
      </c>
      <c r="D88" s="160">
        <f t="shared" si="2"/>
        <v>3991</v>
      </c>
      <c r="E88" s="91" t="s">
        <v>377</v>
      </c>
      <c r="F88" s="130">
        <v>3</v>
      </c>
      <c r="G88" s="130">
        <v>4</v>
      </c>
      <c r="H88" s="131" t="s">
        <v>36</v>
      </c>
      <c r="I88" s="130">
        <v>3991</v>
      </c>
      <c r="J88" s="130" t="s">
        <v>38</v>
      </c>
      <c r="K88" s="132" t="s">
        <v>350</v>
      </c>
      <c r="L88" s="131" t="s">
        <v>36</v>
      </c>
      <c r="M88" s="131" t="s">
        <v>38</v>
      </c>
      <c r="N88" s="136" t="s">
        <v>378</v>
      </c>
      <c r="O88" s="96"/>
      <c r="P88" s="42">
        <v>4</v>
      </c>
      <c r="Q88" s="43" t="s">
        <v>318</v>
      </c>
      <c r="R88" s="173">
        <v>1</v>
      </c>
      <c r="S88" s="185" t="s">
        <v>374</v>
      </c>
      <c r="T88" s="186"/>
      <c r="U88" s="187" t="s">
        <v>44</v>
      </c>
      <c r="V88" s="164"/>
      <c r="W88" s="202"/>
      <c r="X88" s="202"/>
    </row>
    <row r="89" spans="1:24" s="7" customFormat="1" ht="15.75" thickBot="1">
      <c r="A89" s="162" t="s">
        <v>191</v>
      </c>
      <c r="B89" s="162" t="s">
        <v>191</v>
      </c>
      <c r="C89" s="163" t="s">
        <v>65</v>
      </c>
      <c r="D89" s="160">
        <f t="shared" si="2"/>
        <v>3990</v>
      </c>
      <c r="E89" s="91" t="s">
        <v>379</v>
      </c>
      <c r="F89" s="130">
        <v>3</v>
      </c>
      <c r="G89" s="130">
        <v>4</v>
      </c>
      <c r="H89" s="131" t="s">
        <v>36</v>
      </c>
      <c r="I89" s="130">
        <v>3990</v>
      </c>
      <c r="J89" s="130" t="s">
        <v>38</v>
      </c>
      <c r="K89" s="132" t="s">
        <v>350</v>
      </c>
      <c r="L89" s="131" t="s">
        <v>36</v>
      </c>
      <c r="M89" s="131" t="s">
        <v>38</v>
      </c>
      <c r="N89" s="136" t="s">
        <v>380</v>
      </c>
      <c r="O89" s="97"/>
      <c r="P89" s="44">
        <v>4</v>
      </c>
      <c r="Q89" s="45" t="s">
        <v>318</v>
      </c>
      <c r="R89" s="174">
        <v>1</v>
      </c>
      <c r="S89" s="185" t="s">
        <v>374</v>
      </c>
      <c r="T89" s="186"/>
      <c r="U89" s="187" t="s">
        <v>44</v>
      </c>
      <c r="V89" s="164"/>
      <c r="W89" s="202"/>
      <c r="X89" s="202"/>
    </row>
    <row r="90" spans="1:24" s="7" customFormat="1" ht="28.5">
      <c r="A90" s="162" t="s">
        <v>371</v>
      </c>
      <c r="B90" s="162" t="s">
        <v>284</v>
      </c>
      <c r="C90" s="163" t="s">
        <v>154</v>
      </c>
      <c r="D90" s="160">
        <f t="shared" si="2"/>
        <v>3989</v>
      </c>
      <c r="E90" s="91" t="s">
        <v>381</v>
      </c>
      <c r="F90" s="130">
        <v>3</v>
      </c>
      <c r="G90" s="130">
        <v>4</v>
      </c>
      <c r="H90" s="131" t="s">
        <v>36</v>
      </c>
      <c r="I90" s="130">
        <v>3989</v>
      </c>
      <c r="J90" s="130" t="s">
        <v>38</v>
      </c>
      <c r="K90" s="132" t="s">
        <v>350</v>
      </c>
      <c r="L90" s="131" t="s">
        <v>36</v>
      </c>
      <c r="M90" s="131" t="s">
        <v>38</v>
      </c>
      <c r="N90" s="136" t="s">
        <v>382</v>
      </c>
      <c r="O90" s="96"/>
      <c r="P90" s="42">
        <v>4</v>
      </c>
      <c r="Q90" s="43" t="s">
        <v>318</v>
      </c>
      <c r="R90" s="173">
        <v>1</v>
      </c>
      <c r="S90" s="185" t="s">
        <v>374</v>
      </c>
      <c r="T90" s="186"/>
      <c r="U90" s="187" t="s">
        <v>44</v>
      </c>
      <c r="V90" s="164"/>
      <c r="W90" s="202"/>
      <c r="X90" s="202"/>
    </row>
    <row r="91" spans="1:24" s="7" customFormat="1" ht="28.5">
      <c r="A91" s="162" t="s">
        <v>95</v>
      </c>
      <c r="B91" s="162" t="s">
        <v>95</v>
      </c>
      <c r="C91" s="163" t="s">
        <v>95</v>
      </c>
      <c r="D91" s="160">
        <f t="shared" si="2"/>
        <v>3963</v>
      </c>
      <c r="E91" s="91" t="s">
        <v>383</v>
      </c>
      <c r="F91" s="130">
        <v>13</v>
      </c>
      <c r="G91" s="130">
        <v>6</v>
      </c>
      <c r="H91" s="131" t="s">
        <v>47</v>
      </c>
      <c r="I91" s="130">
        <v>3963</v>
      </c>
      <c r="J91" s="130" t="s">
        <v>38</v>
      </c>
      <c r="K91" s="132" t="s">
        <v>350</v>
      </c>
      <c r="L91" s="131" t="s">
        <v>36</v>
      </c>
      <c r="M91" s="131" t="s">
        <v>38</v>
      </c>
      <c r="N91" s="136" t="s">
        <v>384</v>
      </c>
      <c r="O91" s="96"/>
      <c r="P91" s="42">
        <v>4</v>
      </c>
      <c r="Q91" s="43" t="s">
        <v>318</v>
      </c>
      <c r="R91" s="173">
        <v>1</v>
      </c>
      <c r="S91" s="185" t="s">
        <v>385</v>
      </c>
      <c r="T91" s="186"/>
      <c r="U91" s="187" t="s">
        <v>244</v>
      </c>
      <c r="V91" s="164"/>
      <c r="W91" s="202"/>
      <c r="X91" s="202"/>
    </row>
    <row r="92" spans="1:24" s="7" customFormat="1" ht="24">
      <c r="A92" s="162" t="s">
        <v>95</v>
      </c>
      <c r="B92" s="162" t="s">
        <v>95</v>
      </c>
      <c r="C92" s="163" t="s">
        <v>95</v>
      </c>
      <c r="D92" s="160">
        <f t="shared" si="2"/>
        <v>3962</v>
      </c>
      <c r="E92" s="91" t="s">
        <v>386</v>
      </c>
      <c r="F92" s="130">
        <v>13</v>
      </c>
      <c r="G92" s="130">
        <v>6</v>
      </c>
      <c r="H92" s="131" t="s">
        <v>47</v>
      </c>
      <c r="I92" s="130">
        <v>3962</v>
      </c>
      <c r="J92" s="130" t="s">
        <v>38</v>
      </c>
      <c r="K92" s="132" t="s">
        <v>350</v>
      </c>
      <c r="L92" s="131"/>
      <c r="M92" s="131" t="s">
        <v>38</v>
      </c>
      <c r="N92" s="136" t="s">
        <v>387</v>
      </c>
      <c r="O92" s="96"/>
      <c r="P92" s="42">
        <v>4</v>
      </c>
      <c r="Q92" s="43" t="s">
        <v>318</v>
      </c>
      <c r="R92" s="173">
        <v>1</v>
      </c>
      <c r="S92" s="189" t="s">
        <v>388</v>
      </c>
      <c r="T92" s="186"/>
      <c r="U92" s="187" t="s">
        <v>244</v>
      </c>
      <c r="V92" s="164"/>
      <c r="W92" s="202"/>
      <c r="X92" s="202"/>
    </row>
    <row r="93" spans="1:24" s="7" customFormat="1" ht="47.25" customHeight="1">
      <c r="A93" s="162" t="s">
        <v>95</v>
      </c>
      <c r="B93" s="162" t="s">
        <v>95</v>
      </c>
      <c r="C93" s="163" t="s">
        <v>95</v>
      </c>
      <c r="D93" s="160">
        <f t="shared" si="2"/>
        <v>3960</v>
      </c>
      <c r="E93" s="91" t="s">
        <v>389</v>
      </c>
      <c r="F93" s="130">
        <v>10</v>
      </c>
      <c r="G93" s="130">
        <v>1</v>
      </c>
      <c r="H93" s="131" t="s">
        <v>119</v>
      </c>
      <c r="I93" s="130">
        <v>3960</v>
      </c>
      <c r="J93" s="130" t="s">
        <v>38</v>
      </c>
      <c r="K93" s="132" t="s">
        <v>350</v>
      </c>
      <c r="L93" s="131" t="s">
        <v>36</v>
      </c>
      <c r="M93" s="131" t="s">
        <v>38</v>
      </c>
      <c r="N93" s="136" t="s">
        <v>390</v>
      </c>
      <c r="O93" s="95"/>
      <c r="P93" s="42">
        <v>4</v>
      </c>
      <c r="Q93" s="43" t="s">
        <v>318</v>
      </c>
      <c r="R93" s="172">
        <v>1</v>
      </c>
      <c r="S93" s="185" t="s">
        <v>385</v>
      </c>
      <c r="T93" s="186"/>
      <c r="U93" s="187" t="s">
        <v>301</v>
      </c>
      <c r="V93" s="164"/>
      <c r="W93" s="202"/>
      <c r="X93" s="202"/>
    </row>
    <row r="94" spans="1:24" s="4" customFormat="1" ht="36" customHeight="1">
      <c r="A94" s="162" t="s">
        <v>391</v>
      </c>
      <c r="B94" s="162" t="s">
        <v>392</v>
      </c>
      <c r="C94" s="163" t="s">
        <v>329</v>
      </c>
      <c r="D94" s="160">
        <f t="shared" si="2"/>
        <v>1937</v>
      </c>
      <c r="E94" s="91" t="s">
        <v>393</v>
      </c>
      <c r="F94" s="130">
        <v>2</v>
      </c>
      <c r="G94" s="130">
        <v>1</v>
      </c>
      <c r="H94" s="131" t="s">
        <v>36</v>
      </c>
      <c r="I94" s="130">
        <v>1937</v>
      </c>
      <c r="J94" s="130" t="s">
        <v>38</v>
      </c>
      <c r="K94" s="132" t="s">
        <v>350</v>
      </c>
      <c r="L94" s="131"/>
      <c r="M94" s="131" t="s">
        <v>36</v>
      </c>
      <c r="N94" s="136" t="s">
        <v>394</v>
      </c>
      <c r="O94" s="95"/>
      <c r="P94" s="40">
        <v>12</v>
      </c>
      <c r="Q94" s="49" t="s">
        <v>130</v>
      </c>
      <c r="R94" s="172">
        <v>1</v>
      </c>
      <c r="S94" s="185" t="s">
        <v>313</v>
      </c>
      <c r="T94" s="186"/>
      <c r="U94" s="187" t="s">
        <v>44</v>
      </c>
      <c r="V94" s="164"/>
      <c r="W94" s="203"/>
      <c r="X94" s="203"/>
    </row>
    <row r="95" spans="1:24" s="7" customFormat="1" ht="42.75">
      <c r="A95" s="162" t="s">
        <v>95</v>
      </c>
      <c r="B95" s="162" t="s">
        <v>95</v>
      </c>
      <c r="C95" s="163" t="s">
        <v>95</v>
      </c>
      <c r="D95" s="160">
        <f t="shared" si="2"/>
        <v>1936</v>
      </c>
      <c r="E95" s="91" t="s">
        <v>395</v>
      </c>
      <c r="F95" s="130">
        <v>6</v>
      </c>
      <c r="G95" s="130">
        <v>3</v>
      </c>
      <c r="H95" s="131" t="s">
        <v>47</v>
      </c>
      <c r="I95" s="130">
        <v>1936</v>
      </c>
      <c r="J95" s="130" t="s">
        <v>38</v>
      </c>
      <c r="K95" s="132" t="s">
        <v>350</v>
      </c>
      <c r="L95" s="131"/>
      <c r="M95" s="131" t="s">
        <v>36</v>
      </c>
      <c r="N95" s="136" t="s">
        <v>396</v>
      </c>
      <c r="O95" s="95"/>
      <c r="P95" s="42">
        <v>10</v>
      </c>
      <c r="Q95" s="49" t="s">
        <v>130</v>
      </c>
      <c r="R95" s="172">
        <v>1</v>
      </c>
      <c r="S95" s="185" t="s">
        <v>397</v>
      </c>
      <c r="T95" s="186"/>
      <c r="U95" s="187" t="s">
        <v>44</v>
      </c>
      <c r="V95" s="164"/>
      <c r="W95" s="202"/>
      <c r="X95" s="202"/>
    </row>
    <row r="96" spans="1:24" s="7" customFormat="1" ht="28.5">
      <c r="A96" s="162" t="s">
        <v>398</v>
      </c>
      <c r="B96" s="162" t="s">
        <v>399</v>
      </c>
      <c r="C96" s="163" t="s">
        <v>154</v>
      </c>
      <c r="D96" s="160">
        <f t="shared" si="2"/>
        <v>1935</v>
      </c>
      <c r="E96" s="91" t="s">
        <v>400</v>
      </c>
      <c r="F96" s="130">
        <v>1</v>
      </c>
      <c r="G96" s="130">
        <v>3</v>
      </c>
      <c r="H96" s="131" t="s">
        <v>67</v>
      </c>
      <c r="I96" s="130">
        <v>1935</v>
      </c>
      <c r="J96" s="131" t="s">
        <v>38</v>
      </c>
      <c r="K96" s="132" t="s">
        <v>350</v>
      </c>
      <c r="L96" s="131"/>
      <c r="M96" s="131" t="s">
        <v>36</v>
      </c>
      <c r="N96" s="136" t="s">
        <v>401</v>
      </c>
      <c r="O96" s="95"/>
      <c r="P96" s="40">
        <v>4</v>
      </c>
      <c r="Q96" s="49" t="s">
        <v>130</v>
      </c>
      <c r="R96" s="172">
        <v>1</v>
      </c>
      <c r="S96" s="185" t="s">
        <v>267</v>
      </c>
      <c r="T96" s="186"/>
      <c r="U96" s="187" t="s">
        <v>44</v>
      </c>
      <c r="V96" s="164"/>
      <c r="W96" s="202"/>
      <c r="X96" s="202"/>
    </row>
    <row r="97" spans="1:24" s="4" customFormat="1" ht="28.5" customHeight="1">
      <c r="A97" s="162" t="s">
        <v>402</v>
      </c>
      <c r="B97" s="162" t="s">
        <v>87</v>
      </c>
      <c r="C97" s="163" t="s">
        <v>127</v>
      </c>
      <c r="D97" s="160">
        <f t="shared" si="2"/>
        <v>1934</v>
      </c>
      <c r="E97" s="91" t="s">
        <v>403</v>
      </c>
      <c r="F97" s="130">
        <v>4</v>
      </c>
      <c r="G97" s="130">
        <v>2</v>
      </c>
      <c r="H97" s="131" t="s">
        <v>47</v>
      </c>
      <c r="I97" s="130">
        <v>1934</v>
      </c>
      <c r="J97" s="131" t="s">
        <v>38</v>
      </c>
      <c r="K97" s="132" t="s">
        <v>350</v>
      </c>
      <c r="L97" s="131"/>
      <c r="M97" s="131" t="s">
        <v>36</v>
      </c>
      <c r="N97" s="136" t="s">
        <v>404</v>
      </c>
      <c r="O97" s="95"/>
      <c r="P97" s="40">
        <v>2</v>
      </c>
      <c r="Q97" s="49" t="s">
        <v>130</v>
      </c>
      <c r="R97" s="172">
        <v>1</v>
      </c>
      <c r="S97" s="185" t="s">
        <v>405</v>
      </c>
      <c r="T97" s="186"/>
      <c r="U97" s="187" t="s">
        <v>215</v>
      </c>
      <c r="V97" s="190"/>
      <c r="W97" s="203"/>
      <c r="X97" s="203"/>
    </row>
    <row r="98" spans="1:24" s="4" customFormat="1" ht="28.5">
      <c r="A98" s="162" t="s">
        <v>406</v>
      </c>
      <c r="B98" s="162" t="s">
        <v>406</v>
      </c>
      <c r="C98" s="163" t="s">
        <v>406</v>
      </c>
      <c r="D98" s="160" t="str">
        <f t="shared" si="2"/>
        <v>3972
...76</v>
      </c>
      <c r="E98" s="91" t="s">
        <v>407</v>
      </c>
      <c r="F98" s="130">
        <v>5</v>
      </c>
      <c r="G98" s="130">
        <v>3</v>
      </c>
      <c r="H98" s="131" t="s">
        <v>36</v>
      </c>
      <c r="I98" s="130" t="s">
        <v>408</v>
      </c>
      <c r="J98" s="131" t="s">
        <v>38</v>
      </c>
      <c r="K98" s="132" t="s">
        <v>409</v>
      </c>
      <c r="L98" s="137" t="s">
        <v>351</v>
      </c>
      <c r="M98" s="131" t="s">
        <v>38</v>
      </c>
      <c r="N98" s="136" t="s">
        <v>410</v>
      </c>
      <c r="O98" s="96"/>
      <c r="P98" s="42">
        <v>12</v>
      </c>
      <c r="Q98" s="50" t="s">
        <v>411</v>
      </c>
      <c r="R98" s="173">
        <v>1</v>
      </c>
      <c r="S98" s="185" t="s">
        <v>412</v>
      </c>
      <c r="T98" s="186"/>
      <c r="U98" s="187" t="s">
        <v>215</v>
      </c>
      <c r="V98" s="164"/>
      <c r="W98" s="203"/>
      <c r="X98" s="203"/>
    </row>
    <row r="99" spans="1:24" s="4" customFormat="1" ht="15">
      <c r="A99" s="162" t="s">
        <v>413</v>
      </c>
      <c r="B99" s="162" t="s">
        <v>413</v>
      </c>
      <c r="C99" s="163" t="s">
        <v>413</v>
      </c>
      <c r="D99" s="160" t="str">
        <f t="shared" si="2"/>
        <v>1919
1921
1922</v>
      </c>
      <c r="E99" s="91" t="s">
        <v>414</v>
      </c>
      <c r="F99" s="130">
        <v>3</v>
      </c>
      <c r="G99" s="130">
        <v>4</v>
      </c>
      <c r="H99" s="130" t="s">
        <v>47</v>
      </c>
      <c r="I99" s="130" t="s">
        <v>415</v>
      </c>
      <c r="J99" s="130" t="s">
        <v>38</v>
      </c>
      <c r="K99" s="139" t="s">
        <v>409</v>
      </c>
      <c r="L99" s="130"/>
      <c r="M99" s="130" t="s">
        <v>36</v>
      </c>
      <c r="N99" s="140" t="s">
        <v>416</v>
      </c>
      <c r="O99" s="103"/>
      <c r="P99" s="51">
        <v>1</v>
      </c>
      <c r="Q99" s="52" t="s">
        <v>411</v>
      </c>
      <c r="R99" s="172">
        <v>3</v>
      </c>
      <c r="S99" s="185" t="s">
        <v>313</v>
      </c>
      <c r="T99" s="186"/>
      <c r="U99" s="187" t="s">
        <v>44</v>
      </c>
      <c r="V99" s="164"/>
      <c r="W99" s="203"/>
      <c r="X99" s="203"/>
    </row>
    <row r="100" spans="1:24" s="4" customFormat="1" ht="27.95" customHeight="1">
      <c r="A100" s="162" t="s">
        <v>95</v>
      </c>
      <c r="B100" s="162" t="s">
        <v>95</v>
      </c>
      <c r="C100" s="163" t="s">
        <v>95</v>
      </c>
      <c r="D100" s="160">
        <f t="shared" si="2"/>
        <v>3988</v>
      </c>
      <c r="E100" s="91" t="s">
        <v>417</v>
      </c>
      <c r="F100" s="130">
        <v>50</v>
      </c>
      <c r="G100" s="130">
        <v>0</v>
      </c>
      <c r="H100" s="131" t="s">
        <v>47</v>
      </c>
      <c r="I100" s="130">
        <v>3988</v>
      </c>
      <c r="J100" s="131" t="s">
        <v>38</v>
      </c>
      <c r="K100" s="132" t="s">
        <v>409</v>
      </c>
      <c r="L100" s="131" t="s">
        <v>36</v>
      </c>
      <c r="M100" s="131" t="s">
        <v>38</v>
      </c>
      <c r="N100" s="136" t="s">
        <v>418</v>
      </c>
      <c r="O100" s="95"/>
      <c r="P100" s="40">
        <v>3</v>
      </c>
      <c r="Q100" s="49" t="s">
        <v>130</v>
      </c>
      <c r="R100" s="172">
        <v>1</v>
      </c>
      <c r="S100" s="185" t="s">
        <v>385</v>
      </c>
      <c r="T100" s="186"/>
      <c r="U100" s="187" t="s">
        <v>419</v>
      </c>
      <c r="V100" s="188"/>
      <c r="W100" s="203"/>
      <c r="X100" s="203"/>
    </row>
    <row r="101" spans="1:24" s="4" customFormat="1" ht="45" customHeight="1">
      <c r="A101" s="162" t="s">
        <v>95</v>
      </c>
      <c r="B101" s="162" t="s">
        <v>95</v>
      </c>
      <c r="C101" s="163" t="s">
        <v>95</v>
      </c>
      <c r="D101" s="160">
        <f t="shared" si="2"/>
        <v>3982</v>
      </c>
      <c r="E101" s="91" t="s">
        <v>420</v>
      </c>
      <c r="F101" s="130">
        <v>50</v>
      </c>
      <c r="G101" s="130">
        <v>1</v>
      </c>
      <c r="H101" s="131" t="s">
        <v>47</v>
      </c>
      <c r="I101" s="130">
        <v>3982</v>
      </c>
      <c r="J101" s="131" t="s">
        <v>38</v>
      </c>
      <c r="K101" s="132" t="s">
        <v>409</v>
      </c>
      <c r="L101" s="131"/>
      <c r="M101" s="131" t="s">
        <v>316</v>
      </c>
      <c r="N101" s="136" t="s">
        <v>421</v>
      </c>
      <c r="O101" s="95"/>
      <c r="P101" s="40">
        <v>12</v>
      </c>
      <c r="Q101" s="52" t="s">
        <v>411</v>
      </c>
      <c r="R101" s="170">
        <v>1</v>
      </c>
      <c r="S101" s="185" t="s">
        <v>422</v>
      </c>
      <c r="T101" s="186"/>
      <c r="U101" s="187" t="s">
        <v>205</v>
      </c>
      <c r="V101" s="164"/>
      <c r="W101" s="203"/>
      <c r="X101" s="203"/>
    </row>
    <row r="102" spans="1:24" s="4" customFormat="1" ht="48" customHeight="1" thickBot="1">
      <c r="A102" s="162" t="s">
        <v>95</v>
      </c>
      <c r="B102" s="162" t="s">
        <v>95</v>
      </c>
      <c r="C102" s="163" t="s">
        <v>95</v>
      </c>
      <c r="D102" s="160">
        <f t="shared" si="2"/>
        <v>3981</v>
      </c>
      <c r="E102" s="91" t="s">
        <v>423</v>
      </c>
      <c r="F102" s="130">
        <v>50</v>
      </c>
      <c r="G102" s="130">
        <v>0</v>
      </c>
      <c r="H102" s="131" t="s">
        <v>47</v>
      </c>
      <c r="I102" s="130">
        <v>3981</v>
      </c>
      <c r="J102" s="131" t="s">
        <v>38</v>
      </c>
      <c r="K102" s="132" t="s">
        <v>409</v>
      </c>
      <c r="L102" s="131"/>
      <c r="M102" s="131" t="s">
        <v>316</v>
      </c>
      <c r="N102" s="136" t="s">
        <v>424</v>
      </c>
      <c r="O102" s="97"/>
      <c r="P102" s="44">
        <v>1</v>
      </c>
      <c r="Q102" s="53" t="s">
        <v>130</v>
      </c>
      <c r="R102" s="174">
        <v>1</v>
      </c>
      <c r="S102" s="185" t="s">
        <v>425</v>
      </c>
      <c r="T102" s="186"/>
      <c r="U102" s="187" t="s">
        <v>301</v>
      </c>
      <c r="V102" s="164"/>
      <c r="W102" s="203"/>
      <c r="X102" s="203"/>
    </row>
    <row r="103" spans="1:24" s="4" customFormat="1" ht="28.5">
      <c r="A103" s="162" t="s">
        <v>95</v>
      </c>
      <c r="B103" s="162" t="s">
        <v>95</v>
      </c>
      <c r="C103" s="163" t="s">
        <v>95</v>
      </c>
      <c r="D103" s="160">
        <f t="shared" ref="D103:D134" si="3">HYPERLINK(CONCATENATE($A$1,E103),I103)</f>
        <v>3980</v>
      </c>
      <c r="E103" s="91" t="s">
        <v>426</v>
      </c>
      <c r="F103" s="130">
        <v>50</v>
      </c>
      <c r="G103" s="130">
        <v>1</v>
      </c>
      <c r="H103" s="131" t="s">
        <v>47</v>
      </c>
      <c r="I103" s="130">
        <v>3980</v>
      </c>
      <c r="J103" s="131" t="s">
        <v>38</v>
      </c>
      <c r="K103" s="132" t="s">
        <v>409</v>
      </c>
      <c r="L103" s="131"/>
      <c r="M103" s="131" t="s">
        <v>38</v>
      </c>
      <c r="N103" s="136" t="s">
        <v>427</v>
      </c>
      <c r="O103" s="96"/>
      <c r="P103" s="42">
        <v>12</v>
      </c>
      <c r="Q103" s="50" t="s">
        <v>411</v>
      </c>
      <c r="R103" s="173">
        <v>1</v>
      </c>
      <c r="S103" s="185" t="s">
        <v>428</v>
      </c>
      <c r="T103" s="186"/>
      <c r="U103" s="187" t="s">
        <v>44</v>
      </c>
      <c r="V103" s="164"/>
      <c r="W103" s="203"/>
      <c r="X103" s="203"/>
    </row>
    <row r="104" spans="1:24" s="4" customFormat="1" ht="28.5">
      <c r="A104" s="162" t="s">
        <v>95</v>
      </c>
      <c r="B104" s="162" t="s">
        <v>95</v>
      </c>
      <c r="C104" s="163" t="s">
        <v>95</v>
      </c>
      <c r="D104" s="160">
        <f t="shared" si="3"/>
        <v>3979</v>
      </c>
      <c r="E104" s="91" t="s">
        <v>429</v>
      </c>
      <c r="F104" s="130">
        <v>17</v>
      </c>
      <c r="G104" s="130">
        <v>3</v>
      </c>
      <c r="H104" s="131" t="s">
        <v>47</v>
      </c>
      <c r="I104" s="130">
        <v>3979</v>
      </c>
      <c r="J104" s="131" t="s">
        <v>38</v>
      </c>
      <c r="K104" s="132" t="s">
        <v>409</v>
      </c>
      <c r="L104" s="131"/>
      <c r="M104" s="131" t="s">
        <v>316</v>
      </c>
      <c r="N104" s="136" t="s">
        <v>430</v>
      </c>
      <c r="O104" s="95"/>
      <c r="P104" s="40">
        <v>12</v>
      </c>
      <c r="Q104" s="52" t="s">
        <v>411</v>
      </c>
      <c r="R104" s="172">
        <v>1</v>
      </c>
      <c r="S104" s="185" t="s">
        <v>422</v>
      </c>
      <c r="T104" s="186"/>
      <c r="U104" s="187" t="s">
        <v>419</v>
      </c>
      <c r="V104" s="164"/>
      <c r="W104" s="203"/>
      <c r="X104" s="203"/>
    </row>
    <row r="105" spans="1:24" s="4" customFormat="1" ht="42.75">
      <c r="A105" s="162" t="s">
        <v>95</v>
      </c>
      <c r="B105" s="162" t="s">
        <v>95</v>
      </c>
      <c r="C105" s="163" t="s">
        <v>95</v>
      </c>
      <c r="D105" s="160">
        <f t="shared" si="3"/>
        <v>2789</v>
      </c>
      <c r="E105" s="91" t="s">
        <v>431</v>
      </c>
      <c r="F105" s="130">
        <v>50</v>
      </c>
      <c r="G105" s="130">
        <v>1</v>
      </c>
      <c r="H105" s="131" t="s">
        <v>47</v>
      </c>
      <c r="I105" s="130">
        <v>2789</v>
      </c>
      <c r="J105" s="131" t="s">
        <v>38</v>
      </c>
      <c r="K105" s="132" t="s">
        <v>409</v>
      </c>
      <c r="L105" s="131"/>
      <c r="M105" s="131" t="s">
        <v>40</v>
      </c>
      <c r="N105" s="136" t="s">
        <v>432</v>
      </c>
      <c r="O105" s="95"/>
      <c r="P105" s="40">
        <v>11</v>
      </c>
      <c r="Q105" s="52" t="s">
        <v>411</v>
      </c>
      <c r="R105" s="172">
        <v>1</v>
      </c>
      <c r="S105" s="185" t="s">
        <v>257</v>
      </c>
      <c r="T105" s="186" t="s">
        <v>433</v>
      </c>
      <c r="U105" s="187" t="s">
        <v>72</v>
      </c>
      <c r="V105" s="164"/>
      <c r="W105" s="203"/>
      <c r="X105" s="203"/>
    </row>
    <row r="106" spans="1:24" s="4" customFormat="1" ht="42.75">
      <c r="A106" s="162" t="s">
        <v>434</v>
      </c>
      <c r="B106" s="162" t="s">
        <v>434</v>
      </c>
      <c r="C106" s="163" t="s">
        <v>65</v>
      </c>
      <c r="D106" s="160">
        <f t="shared" si="3"/>
        <v>2788</v>
      </c>
      <c r="E106" s="91" t="s">
        <v>435</v>
      </c>
      <c r="F106" s="130">
        <v>3</v>
      </c>
      <c r="G106" s="130">
        <v>4</v>
      </c>
      <c r="H106" s="130" t="s">
        <v>67</v>
      </c>
      <c r="I106" s="130">
        <v>2788</v>
      </c>
      <c r="J106" s="130" t="s">
        <v>38</v>
      </c>
      <c r="K106" s="139" t="s">
        <v>409</v>
      </c>
      <c r="L106" s="130"/>
      <c r="M106" s="130" t="s">
        <v>40</v>
      </c>
      <c r="N106" s="223" t="s">
        <v>436</v>
      </c>
      <c r="O106" s="103"/>
      <c r="P106" s="51">
        <v>3</v>
      </c>
      <c r="Q106" s="49" t="s">
        <v>130</v>
      </c>
      <c r="R106" s="172">
        <v>1</v>
      </c>
      <c r="S106" s="185" t="s">
        <v>42</v>
      </c>
      <c r="T106" s="186" t="s">
        <v>251</v>
      </c>
      <c r="U106" s="187" t="s">
        <v>44</v>
      </c>
      <c r="V106" s="188"/>
      <c r="W106" s="203"/>
      <c r="X106" s="203"/>
    </row>
    <row r="107" spans="1:24" s="4" customFormat="1" ht="28.5">
      <c r="A107" s="162" t="s">
        <v>437</v>
      </c>
      <c r="B107" s="162" t="s">
        <v>438</v>
      </c>
      <c r="C107" s="163" t="s">
        <v>127</v>
      </c>
      <c r="D107" s="160">
        <f t="shared" si="3"/>
        <v>1933</v>
      </c>
      <c r="E107" s="91" t="s">
        <v>439</v>
      </c>
      <c r="F107" s="130">
        <v>14</v>
      </c>
      <c r="G107" s="130">
        <v>1</v>
      </c>
      <c r="H107" s="131" t="s">
        <v>67</v>
      </c>
      <c r="I107" s="130">
        <v>1933</v>
      </c>
      <c r="J107" s="131" t="s">
        <v>38</v>
      </c>
      <c r="K107" s="132" t="s">
        <v>409</v>
      </c>
      <c r="L107" s="131"/>
      <c r="M107" s="131" t="s">
        <v>36</v>
      </c>
      <c r="N107" s="136" t="s">
        <v>440</v>
      </c>
      <c r="O107" s="95"/>
      <c r="P107" s="40">
        <v>12</v>
      </c>
      <c r="Q107" s="52" t="s">
        <v>411</v>
      </c>
      <c r="R107" s="172">
        <v>1</v>
      </c>
      <c r="S107" s="185" t="s">
        <v>267</v>
      </c>
      <c r="T107" s="186"/>
      <c r="U107" s="187" t="s">
        <v>215</v>
      </c>
      <c r="V107" s="164"/>
      <c r="W107" s="203"/>
      <c r="X107" s="203"/>
    </row>
    <row r="108" spans="1:24" s="4" customFormat="1" ht="28.5">
      <c r="A108" s="162" t="s">
        <v>441</v>
      </c>
      <c r="B108" s="162" t="s">
        <v>441</v>
      </c>
      <c r="C108" s="163" t="s">
        <v>134</v>
      </c>
      <c r="D108" s="160">
        <f t="shared" si="3"/>
        <v>1932</v>
      </c>
      <c r="E108" s="91" t="s">
        <v>442</v>
      </c>
      <c r="F108" s="130">
        <v>5</v>
      </c>
      <c r="G108" s="130">
        <v>1</v>
      </c>
      <c r="H108" s="131" t="s">
        <v>47</v>
      </c>
      <c r="I108" s="130">
        <v>1932</v>
      </c>
      <c r="J108" s="131" t="s">
        <v>38</v>
      </c>
      <c r="K108" s="132" t="s">
        <v>409</v>
      </c>
      <c r="L108" s="131"/>
      <c r="M108" s="131" t="s">
        <v>36</v>
      </c>
      <c r="N108" s="136" t="s">
        <v>443</v>
      </c>
      <c r="O108" s="95"/>
      <c r="P108" s="40">
        <v>12</v>
      </c>
      <c r="Q108" s="52" t="s">
        <v>411</v>
      </c>
      <c r="R108" s="172">
        <v>1</v>
      </c>
      <c r="S108" s="185" t="s">
        <v>405</v>
      </c>
      <c r="T108" s="186"/>
      <c r="U108" s="187" t="s">
        <v>215</v>
      </c>
      <c r="V108" s="164"/>
      <c r="W108" s="203"/>
      <c r="X108" s="203"/>
    </row>
    <row r="109" spans="1:24" s="4" customFormat="1" ht="27.95" customHeight="1">
      <c r="A109" s="162" t="s">
        <v>95</v>
      </c>
      <c r="B109" s="162" t="s">
        <v>95</v>
      </c>
      <c r="C109" s="163" t="s">
        <v>95</v>
      </c>
      <c r="D109" s="160">
        <f t="shared" si="3"/>
        <v>1931</v>
      </c>
      <c r="E109" s="91" t="s">
        <v>444</v>
      </c>
      <c r="F109" s="130">
        <v>50</v>
      </c>
      <c r="G109" s="130">
        <v>1</v>
      </c>
      <c r="H109" s="131" t="s">
        <v>47</v>
      </c>
      <c r="I109" s="130">
        <v>1931</v>
      </c>
      <c r="J109" s="131" t="s">
        <v>38</v>
      </c>
      <c r="K109" s="132" t="s">
        <v>409</v>
      </c>
      <c r="L109" s="131"/>
      <c r="M109" s="131" t="s">
        <v>36</v>
      </c>
      <c r="N109" s="136" t="s">
        <v>445</v>
      </c>
      <c r="O109" s="95"/>
      <c r="P109" s="40">
        <v>11</v>
      </c>
      <c r="Q109" s="52" t="s">
        <v>411</v>
      </c>
      <c r="R109" s="172">
        <v>1</v>
      </c>
      <c r="S109" s="185" t="s">
        <v>270</v>
      </c>
      <c r="T109" s="186"/>
      <c r="U109" s="187" t="s">
        <v>244</v>
      </c>
      <c r="V109" s="164"/>
      <c r="W109" s="203"/>
      <c r="X109" s="203"/>
    </row>
    <row r="110" spans="1:24" s="4" customFormat="1" ht="28.5">
      <c r="A110" s="162" t="s">
        <v>95</v>
      </c>
      <c r="B110" s="162" t="s">
        <v>95</v>
      </c>
      <c r="C110" s="163" t="s">
        <v>95</v>
      </c>
      <c r="D110" s="160">
        <f t="shared" si="3"/>
        <v>1930</v>
      </c>
      <c r="E110" s="91" t="s">
        <v>446</v>
      </c>
      <c r="F110" s="130">
        <v>13</v>
      </c>
      <c r="G110" s="130">
        <v>3</v>
      </c>
      <c r="H110" s="131" t="s">
        <v>119</v>
      </c>
      <c r="I110" s="130">
        <v>1930</v>
      </c>
      <c r="J110" s="131" t="s">
        <v>38</v>
      </c>
      <c r="K110" s="132" t="s">
        <v>409</v>
      </c>
      <c r="L110" s="131"/>
      <c r="M110" s="131" t="s">
        <v>38</v>
      </c>
      <c r="N110" s="136" t="s">
        <v>447</v>
      </c>
      <c r="O110" s="95"/>
      <c r="P110" s="40">
        <v>1</v>
      </c>
      <c r="Q110" s="49" t="s">
        <v>130</v>
      </c>
      <c r="R110" s="172">
        <v>1</v>
      </c>
      <c r="S110" s="185" t="s">
        <v>405</v>
      </c>
      <c r="T110" s="186"/>
      <c r="U110" s="187" t="s">
        <v>205</v>
      </c>
      <c r="V110" s="164"/>
      <c r="W110" s="203"/>
      <c r="X110" s="203"/>
    </row>
    <row r="111" spans="1:24" s="4" customFormat="1" ht="15">
      <c r="A111" s="162" t="s">
        <v>87</v>
      </c>
      <c r="B111" s="162" t="s">
        <v>87</v>
      </c>
      <c r="C111" s="163" t="s">
        <v>65</v>
      </c>
      <c r="D111" s="160">
        <f t="shared" si="3"/>
        <v>1929</v>
      </c>
      <c r="E111" s="91" t="s">
        <v>448</v>
      </c>
      <c r="F111" s="130">
        <v>1</v>
      </c>
      <c r="G111" s="130">
        <v>2</v>
      </c>
      <c r="H111" s="130" t="s">
        <v>36</v>
      </c>
      <c r="I111" s="130">
        <v>1929</v>
      </c>
      <c r="J111" s="130" t="s">
        <v>38</v>
      </c>
      <c r="K111" s="139" t="s">
        <v>409</v>
      </c>
      <c r="L111" s="130"/>
      <c r="M111" s="130" t="s">
        <v>36</v>
      </c>
      <c r="N111" s="141" t="s">
        <v>449</v>
      </c>
      <c r="O111" s="103"/>
      <c r="P111" s="51">
        <v>9</v>
      </c>
      <c r="Q111" s="52" t="s">
        <v>411</v>
      </c>
      <c r="R111" s="172">
        <v>1</v>
      </c>
      <c r="S111" s="185" t="s">
        <v>267</v>
      </c>
      <c r="T111" s="186"/>
      <c r="U111" s="187" t="s">
        <v>44</v>
      </c>
      <c r="V111" s="164"/>
      <c r="W111" s="203"/>
      <c r="X111" s="203"/>
    </row>
    <row r="112" spans="1:24" s="4" customFormat="1" ht="42.75">
      <c r="A112" s="162" t="s">
        <v>450</v>
      </c>
      <c r="B112" s="162" t="s">
        <v>451</v>
      </c>
      <c r="C112" s="163" t="s">
        <v>154</v>
      </c>
      <c r="D112" s="160">
        <f t="shared" si="3"/>
        <v>1928</v>
      </c>
      <c r="E112" s="91" t="s">
        <v>452</v>
      </c>
      <c r="F112" s="130">
        <v>3</v>
      </c>
      <c r="G112" s="130">
        <v>1</v>
      </c>
      <c r="H112" s="130" t="s">
        <v>36</v>
      </c>
      <c r="I112" s="130">
        <v>1928</v>
      </c>
      <c r="J112" s="130" t="s">
        <v>38</v>
      </c>
      <c r="K112" s="139" t="s">
        <v>409</v>
      </c>
      <c r="L112" s="130"/>
      <c r="M112" s="130" t="s">
        <v>36</v>
      </c>
      <c r="N112" s="141" t="s">
        <v>453</v>
      </c>
      <c r="O112" s="103"/>
      <c r="P112" s="51">
        <v>9</v>
      </c>
      <c r="Q112" s="52" t="s">
        <v>411</v>
      </c>
      <c r="R112" s="172">
        <v>1</v>
      </c>
      <c r="S112" s="185" t="s">
        <v>267</v>
      </c>
      <c r="T112" s="186"/>
      <c r="U112" s="187" t="s">
        <v>44</v>
      </c>
      <c r="V112" s="164"/>
      <c r="W112" s="203"/>
      <c r="X112" s="203"/>
    </row>
    <row r="113" spans="1:24" s="4" customFormat="1" ht="42.75">
      <c r="A113" s="162" t="s">
        <v>95</v>
      </c>
      <c r="B113" s="162" t="s">
        <v>95</v>
      </c>
      <c r="C113" s="163" t="s">
        <v>95</v>
      </c>
      <c r="D113" s="160">
        <f t="shared" si="3"/>
        <v>1927</v>
      </c>
      <c r="E113" s="91" t="s">
        <v>454</v>
      </c>
      <c r="F113" s="130">
        <v>6</v>
      </c>
      <c r="G113" s="130">
        <v>3</v>
      </c>
      <c r="H113" s="130" t="s">
        <v>47</v>
      </c>
      <c r="I113" s="130">
        <v>1927</v>
      </c>
      <c r="J113" s="130" t="s">
        <v>38</v>
      </c>
      <c r="K113" s="139" t="s">
        <v>409</v>
      </c>
      <c r="L113" s="130"/>
      <c r="M113" s="130" t="s">
        <v>36</v>
      </c>
      <c r="N113" s="141" t="s">
        <v>455</v>
      </c>
      <c r="O113" s="103"/>
      <c r="P113" s="51">
        <v>4</v>
      </c>
      <c r="Q113" s="52" t="s">
        <v>411</v>
      </c>
      <c r="R113" s="172">
        <v>1</v>
      </c>
      <c r="S113" s="185" t="s">
        <v>51</v>
      </c>
      <c r="T113" s="186"/>
      <c r="U113" s="187" t="s">
        <v>44</v>
      </c>
      <c r="V113" s="164"/>
      <c r="W113" s="203"/>
      <c r="X113" s="203"/>
    </row>
    <row r="114" spans="1:24" s="4" customFormat="1" ht="42.75">
      <c r="A114" s="162" t="s">
        <v>456</v>
      </c>
      <c r="B114" s="162" t="s">
        <v>171</v>
      </c>
      <c r="C114" s="163" t="s">
        <v>127</v>
      </c>
      <c r="D114" s="160">
        <f t="shared" si="3"/>
        <v>1926</v>
      </c>
      <c r="E114" s="91" t="s">
        <v>457</v>
      </c>
      <c r="F114" s="130">
        <v>6</v>
      </c>
      <c r="G114" s="130">
        <v>0</v>
      </c>
      <c r="H114" s="130" t="s">
        <v>36</v>
      </c>
      <c r="I114" s="130">
        <v>1926</v>
      </c>
      <c r="J114" s="130" t="s">
        <v>38</v>
      </c>
      <c r="K114" s="139" t="s">
        <v>409</v>
      </c>
      <c r="L114" s="130"/>
      <c r="M114" s="130" t="s">
        <v>36</v>
      </c>
      <c r="N114" s="141" t="s">
        <v>458</v>
      </c>
      <c r="O114" s="103"/>
      <c r="P114" s="51">
        <v>4</v>
      </c>
      <c r="Q114" s="52" t="s">
        <v>411</v>
      </c>
      <c r="R114" s="172">
        <v>1</v>
      </c>
      <c r="S114" s="185" t="s">
        <v>459</v>
      </c>
      <c r="T114" s="186"/>
      <c r="U114" s="187" t="s">
        <v>215</v>
      </c>
      <c r="V114" s="164"/>
      <c r="W114" s="203"/>
      <c r="X114" s="203"/>
    </row>
    <row r="115" spans="1:24" s="4" customFormat="1" ht="14.45" customHeight="1">
      <c r="A115" s="162" t="s">
        <v>95</v>
      </c>
      <c r="B115" s="162" t="s">
        <v>95</v>
      </c>
      <c r="C115" s="163" t="s">
        <v>95</v>
      </c>
      <c r="D115" s="160">
        <f t="shared" si="3"/>
        <v>1925</v>
      </c>
      <c r="E115" s="91" t="s">
        <v>460</v>
      </c>
      <c r="F115" s="130">
        <v>50</v>
      </c>
      <c r="G115" s="130">
        <v>1</v>
      </c>
      <c r="H115" s="130" t="s">
        <v>47</v>
      </c>
      <c r="I115" s="130">
        <v>1925</v>
      </c>
      <c r="J115" s="130" t="s">
        <v>38</v>
      </c>
      <c r="K115" s="139" t="s">
        <v>409</v>
      </c>
      <c r="L115" s="130"/>
      <c r="M115" s="130" t="s">
        <v>36</v>
      </c>
      <c r="N115" s="141" t="s">
        <v>461</v>
      </c>
      <c r="O115" s="104"/>
      <c r="P115" s="51">
        <v>2</v>
      </c>
      <c r="Q115" s="52" t="s">
        <v>411</v>
      </c>
      <c r="R115" s="172">
        <v>1</v>
      </c>
      <c r="S115" s="185" t="s">
        <v>462</v>
      </c>
      <c r="T115" s="186"/>
      <c r="U115" s="187" t="s">
        <v>111</v>
      </c>
      <c r="V115" s="164"/>
      <c r="W115" s="203"/>
      <c r="X115" s="203"/>
    </row>
    <row r="116" spans="1:24" s="4" customFormat="1" ht="28.5">
      <c r="A116" s="162" t="s">
        <v>95</v>
      </c>
      <c r="B116" s="162" t="s">
        <v>95</v>
      </c>
      <c r="C116" s="163" t="s">
        <v>95</v>
      </c>
      <c r="D116" s="160">
        <f t="shared" si="3"/>
        <v>1924</v>
      </c>
      <c r="E116" s="91" t="s">
        <v>463</v>
      </c>
      <c r="F116" s="130">
        <v>5</v>
      </c>
      <c r="G116" s="130">
        <v>1</v>
      </c>
      <c r="H116" s="130" t="s">
        <v>47</v>
      </c>
      <c r="I116" s="130">
        <v>1924</v>
      </c>
      <c r="J116" s="130" t="s">
        <v>38</v>
      </c>
      <c r="K116" s="139" t="s">
        <v>409</v>
      </c>
      <c r="L116" s="130"/>
      <c r="M116" s="130" t="s">
        <v>36</v>
      </c>
      <c r="N116" s="141" t="s">
        <v>464</v>
      </c>
      <c r="O116" s="104"/>
      <c r="P116" s="51">
        <v>2</v>
      </c>
      <c r="Q116" s="52" t="s">
        <v>411</v>
      </c>
      <c r="R116" s="172">
        <v>1</v>
      </c>
      <c r="S116" s="185" t="s">
        <v>51</v>
      </c>
      <c r="T116" s="186"/>
      <c r="U116" s="187" t="s">
        <v>215</v>
      </c>
      <c r="V116" s="164"/>
      <c r="W116" s="203"/>
      <c r="X116" s="203"/>
    </row>
    <row r="117" spans="1:24" s="4" customFormat="1" ht="14.45" customHeight="1">
      <c r="A117" s="162" t="s">
        <v>95</v>
      </c>
      <c r="B117" s="162" t="s">
        <v>95</v>
      </c>
      <c r="C117" s="163" t="s">
        <v>95</v>
      </c>
      <c r="D117" s="160">
        <f t="shared" si="3"/>
        <v>1923</v>
      </c>
      <c r="E117" s="91" t="s">
        <v>465</v>
      </c>
      <c r="F117" s="130">
        <v>5</v>
      </c>
      <c r="G117" s="130">
        <v>3</v>
      </c>
      <c r="H117" s="130" t="s">
        <v>119</v>
      </c>
      <c r="I117" s="130">
        <v>1923</v>
      </c>
      <c r="J117" s="130" t="s">
        <v>38</v>
      </c>
      <c r="K117" s="139" t="s">
        <v>409</v>
      </c>
      <c r="L117" s="130"/>
      <c r="M117" s="130" t="s">
        <v>36</v>
      </c>
      <c r="N117" s="141" t="s">
        <v>466</v>
      </c>
      <c r="O117" s="104"/>
      <c r="P117" s="51">
        <v>2</v>
      </c>
      <c r="Q117" s="52" t="s">
        <v>411</v>
      </c>
      <c r="R117" s="172">
        <v>1</v>
      </c>
      <c r="S117" s="185" t="s">
        <v>51</v>
      </c>
      <c r="T117" s="186"/>
      <c r="U117" s="187" t="s">
        <v>215</v>
      </c>
      <c r="V117" s="164"/>
      <c r="W117" s="203"/>
      <c r="X117" s="203"/>
    </row>
    <row r="118" spans="1:24" s="7" customFormat="1" ht="15">
      <c r="A118" s="162" t="s">
        <v>95</v>
      </c>
      <c r="B118" s="162" t="s">
        <v>95</v>
      </c>
      <c r="C118" s="163" t="s">
        <v>95</v>
      </c>
      <c r="D118" s="160">
        <f t="shared" si="3"/>
        <v>1920</v>
      </c>
      <c r="E118" s="91" t="s">
        <v>467</v>
      </c>
      <c r="F118" s="130">
        <v>3</v>
      </c>
      <c r="G118" s="130">
        <v>0</v>
      </c>
      <c r="H118" s="130" t="s">
        <v>47</v>
      </c>
      <c r="I118" s="130">
        <v>1920</v>
      </c>
      <c r="J118" s="130" t="s">
        <v>38</v>
      </c>
      <c r="K118" s="139" t="s">
        <v>409</v>
      </c>
      <c r="L118" s="130"/>
      <c r="M118" s="130" t="s">
        <v>36</v>
      </c>
      <c r="N118" s="141" t="s">
        <v>468</v>
      </c>
      <c r="O118" s="104"/>
      <c r="P118" s="51">
        <v>1</v>
      </c>
      <c r="Q118" s="52" t="s">
        <v>411</v>
      </c>
      <c r="R118" s="172">
        <v>1</v>
      </c>
      <c r="S118" s="185" t="s">
        <v>313</v>
      </c>
      <c r="T118" s="186"/>
      <c r="U118" s="187" t="s">
        <v>44</v>
      </c>
      <c r="V118" s="164"/>
      <c r="W118" s="202"/>
      <c r="X118" s="202"/>
    </row>
    <row r="119" spans="1:24" s="7" customFormat="1" ht="14.45" customHeight="1">
      <c r="A119" s="162" t="s">
        <v>469</v>
      </c>
      <c r="B119" s="162" t="s">
        <v>406</v>
      </c>
      <c r="C119" s="163" t="s">
        <v>406</v>
      </c>
      <c r="D119" s="160">
        <f t="shared" si="3"/>
        <v>1918</v>
      </c>
      <c r="E119" s="91" t="s">
        <v>470</v>
      </c>
      <c r="F119" s="130">
        <v>8</v>
      </c>
      <c r="G119" s="130">
        <v>3</v>
      </c>
      <c r="H119" s="130" t="s">
        <v>36</v>
      </c>
      <c r="I119" s="130">
        <v>1918</v>
      </c>
      <c r="J119" s="130" t="s">
        <v>38</v>
      </c>
      <c r="K119" s="139" t="s">
        <v>409</v>
      </c>
      <c r="L119" s="130"/>
      <c r="M119" s="130" t="s">
        <v>36</v>
      </c>
      <c r="N119" s="141" t="s">
        <v>471</v>
      </c>
      <c r="O119" s="104"/>
      <c r="P119" s="51">
        <v>1</v>
      </c>
      <c r="Q119" s="52" t="s">
        <v>411</v>
      </c>
      <c r="R119" s="172">
        <v>1</v>
      </c>
      <c r="S119" s="185" t="s">
        <v>267</v>
      </c>
      <c r="T119" s="186"/>
      <c r="U119" s="187" t="s">
        <v>301</v>
      </c>
      <c r="V119" s="164"/>
      <c r="W119" s="202"/>
      <c r="X119" s="202"/>
    </row>
    <row r="120" spans="1:24" s="7" customFormat="1" ht="42.75">
      <c r="A120" s="162" t="s">
        <v>434</v>
      </c>
      <c r="B120" s="162" t="s">
        <v>434</v>
      </c>
      <c r="C120" s="163" t="s">
        <v>65</v>
      </c>
      <c r="D120" s="160">
        <f t="shared" si="3"/>
        <v>2786</v>
      </c>
      <c r="E120" s="91" t="s">
        <v>472</v>
      </c>
      <c r="F120" s="130">
        <v>3</v>
      </c>
      <c r="G120" s="130">
        <v>4</v>
      </c>
      <c r="H120" s="130" t="s">
        <v>67</v>
      </c>
      <c r="I120" s="130">
        <v>2786</v>
      </c>
      <c r="J120" s="130" t="s">
        <v>38</v>
      </c>
      <c r="K120" s="139" t="s">
        <v>54</v>
      </c>
      <c r="L120" s="130"/>
      <c r="M120" s="130" t="s">
        <v>40</v>
      </c>
      <c r="N120" s="141" t="s">
        <v>473</v>
      </c>
      <c r="O120" s="103"/>
      <c r="P120" s="51">
        <v>3</v>
      </c>
      <c r="Q120" s="52" t="s">
        <v>56</v>
      </c>
      <c r="R120" s="172">
        <v>1</v>
      </c>
      <c r="S120" s="185" t="s">
        <v>42</v>
      </c>
      <c r="T120" s="186" t="s">
        <v>251</v>
      </c>
      <c r="U120" s="187" t="s">
        <v>44</v>
      </c>
      <c r="V120" s="164"/>
      <c r="W120" s="202"/>
      <c r="X120" s="202"/>
    </row>
    <row r="121" spans="1:24" s="4" customFormat="1" ht="15">
      <c r="A121" s="162" t="s">
        <v>32</v>
      </c>
      <c r="B121" s="162" t="s">
        <v>32</v>
      </c>
      <c r="C121" s="163" t="s">
        <v>32</v>
      </c>
      <c r="D121" s="160">
        <f t="shared" si="3"/>
        <v>2823</v>
      </c>
      <c r="E121" s="91" t="s">
        <v>474</v>
      </c>
      <c r="F121" s="130">
        <v>50</v>
      </c>
      <c r="G121" s="130">
        <v>1</v>
      </c>
      <c r="H121" s="131" t="s">
        <v>47</v>
      </c>
      <c r="I121" s="130">
        <v>2823</v>
      </c>
      <c r="J121" s="131" t="s">
        <v>38</v>
      </c>
      <c r="K121" s="132" t="s">
        <v>60</v>
      </c>
      <c r="L121" s="133"/>
      <c r="M121" s="131" t="s">
        <v>40</v>
      </c>
      <c r="N121" s="229" t="s">
        <v>475</v>
      </c>
      <c r="O121" s="224"/>
      <c r="P121" s="40">
        <v>11</v>
      </c>
      <c r="Q121" s="41" t="s">
        <v>63</v>
      </c>
      <c r="R121" s="227"/>
      <c r="S121" s="185" t="s">
        <v>100</v>
      </c>
      <c r="T121" s="186" t="s">
        <v>43</v>
      </c>
      <c r="U121" s="187" t="s">
        <v>52</v>
      </c>
      <c r="V121" s="164" t="s">
        <v>476</v>
      </c>
      <c r="W121" s="203"/>
      <c r="X121" s="203"/>
    </row>
    <row r="122" spans="1:24" s="4" customFormat="1" ht="28.5">
      <c r="A122" s="162" t="s">
        <v>477</v>
      </c>
      <c r="B122" s="162" t="s">
        <v>177</v>
      </c>
      <c r="C122" s="163" t="s">
        <v>478</v>
      </c>
      <c r="D122" s="160">
        <f t="shared" si="3"/>
        <v>2773</v>
      </c>
      <c r="E122" s="91" t="s">
        <v>479</v>
      </c>
      <c r="F122" s="130">
        <v>6</v>
      </c>
      <c r="G122" s="130">
        <v>3</v>
      </c>
      <c r="H122" s="130" t="s">
        <v>67</v>
      </c>
      <c r="I122" s="130">
        <v>2773</v>
      </c>
      <c r="J122" s="130" t="s">
        <v>38</v>
      </c>
      <c r="K122" s="139" t="s">
        <v>54</v>
      </c>
      <c r="L122" s="130"/>
      <c r="M122" s="130" t="s">
        <v>40</v>
      </c>
      <c r="N122" s="141" t="s">
        <v>480</v>
      </c>
      <c r="O122" s="103"/>
      <c r="P122" s="51">
        <v>1</v>
      </c>
      <c r="Q122" s="52" t="s">
        <v>56</v>
      </c>
      <c r="R122" s="172">
        <v>1</v>
      </c>
      <c r="S122" s="185" t="s">
        <v>481</v>
      </c>
      <c r="T122" s="186" t="s">
        <v>251</v>
      </c>
      <c r="U122" s="187" t="s">
        <v>44</v>
      </c>
      <c r="V122" s="164"/>
      <c r="W122" s="203"/>
      <c r="X122" s="203"/>
    </row>
    <row r="123" spans="1:24" s="4" customFormat="1" ht="15" thickBot="1">
      <c r="A123" s="162" t="s">
        <v>482</v>
      </c>
      <c r="B123" s="162" t="s">
        <v>483</v>
      </c>
      <c r="C123" s="163" t="s">
        <v>154</v>
      </c>
      <c r="D123" s="160">
        <f t="shared" si="3"/>
        <v>1917</v>
      </c>
      <c r="E123" s="91" t="s">
        <v>484</v>
      </c>
      <c r="F123" s="130">
        <v>3</v>
      </c>
      <c r="G123" s="130">
        <v>8</v>
      </c>
      <c r="H123" s="131" t="s">
        <v>67</v>
      </c>
      <c r="I123" s="130">
        <v>1917</v>
      </c>
      <c r="J123" s="131" t="s">
        <v>38</v>
      </c>
      <c r="K123" s="132" t="s">
        <v>54</v>
      </c>
      <c r="L123" s="131"/>
      <c r="M123" s="131" t="s">
        <v>36</v>
      </c>
      <c r="N123" s="136" t="s">
        <v>485</v>
      </c>
      <c r="O123" s="97"/>
      <c r="P123" s="44">
        <v>11</v>
      </c>
      <c r="Q123" s="53" t="s">
        <v>56</v>
      </c>
      <c r="R123" s="174">
        <v>1</v>
      </c>
      <c r="S123" s="185" t="s">
        <v>267</v>
      </c>
      <c r="T123" s="186"/>
      <c r="U123" s="187" t="s">
        <v>44</v>
      </c>
      <c r="V123" s="164"/>
      <c r="W123" s="203"/>
      <c r="X123" s="203"/>
    </row>
    <row r="124" spans="1:24" s="4" customFormat="1">
      <c r="A124" s="162" t="s">
        <v>469</v>
      </c>
      <c r="B124" s="162" t="s">
        <v>406</v>
      </c>
      <c r="C124" s="163" t="s">
        <v>406</v>
      </c>
      <c r="D124" s="160">
        <f t="shared" si="3"/>
        <v>1916</v>
      </c>
      <c r="E124" s="91" t="s">
        <v>486</v>
      </c>
      <c r="F124" s="130">
        <v>3</v>
      </c>
      <c r="G124" s="130" t="s">
        <v>223</v>
      </c>
      <c r="H124" s="131" t="s">
        <v>47</v>
      </c>
      <c r="I124" s="130">
        <v>1916</v>
      </c>
      <c r="J124" s="131" t="s">
        <v>38</v>
      </c>
      <c r="K124" s="132" t="s">
        <v>54</v>
      </c>
      <c r="L124" s="131"/>
      <c r="M124" s="131" t="s">
        <v>36</v>
      </c>
      <c r="N124" s="136" t="s">
        <v>487</v>
      </c>
      <c r="O124" s="95"/>
      <c r="P124" s="40">
        <v>12</v>
      </c>
      <c r="Q124" s="49" t="s">
        <v>56</v>
      </c>
      <c r="R124" s="172">
        <v>1</v>
      </c>
      <c r="S124" s="185" t="s">
        <v>51</v>
      </c>
      <c r="T124" s="186"/>
      <c r="U124" s="187" t="s">
        <v>44</v>
      </c>
      <c r="V124" s="164"/>
      <c r="W124" s="203"/>
      <c r="X124" s="203"/>
    </row>
    <row r="125" spans="1:24" s="7" customFormat="1" ht="42.75">
      <c r="A125" s="162" t="s">
        <v>469</v>
      </c>
      <c r="B125" s="162" t="s">
        <v>406</v>
      </c>
      <c r="C125" s="163" t="s">
        <v>406</v>
      </c>
      <c r="D125" s="160">
        <f t="shared" si="3"/>
        <v>1915</v>
      </c>
      <c r="E125" s="91" t="s">
        <v>488</v>
      </c>
      <c r="F125" s="130">
        <v>3</v>
      </c>
      <c r="G125" s="130">
        <v>4</v>
      </c>
      <c r="H125" s="130" t="s">
        <v>47</v>
      </c>
      <c r="I125" s="130">
        <v>1915</v>
      </c>
      <c r="J125" s="130" t="s">
        <v>38</v>
      </c>
      <c r="K125" s="139" t="s">
        <v>54</v>
      </c>
      <c r="L125" s="142"/>
      <c r="M125" s="130" t="s">
        <v>36</v>
      </c>
      <c r="N125" s="141" t="s">
        <v>489</v>
      </c>
      <c r="O125" s="104"/>
      <c r="P125" s="51">
        <v>9</v>
      </c>
      <c r="Q125" s="52" t="s">
        <v>56</v>
      </c>
      <c r="R125" s="172">
        <v>1</v>
      </c>
      <c r="S125" s="185" t="s">
        <v>51</v>
      </c>
      <c r="T125" s="186"/>
      <c r="U125" s="187" t="s">
        <v>44</v>
      </c>
      <c r="V125" s="164"/>
      <c r="W125" s="202"/>
      <c r="X125" s="202"/>
    </row>
    <row r="126" spans="1:24" s="7" customFormat="1" ht="28.5">
      <c r="A126" s="162" t="s">
        <v>490</v>
      </c>
      <c r="B126" s="162" t="s">
        <v>191</v>
      </c>
      <c r="C126" s="163" t="s">
        <v>154</v>
      </c>
      <c r="D126" s="160">
        <f t="shared" si="3"/>
        <v>1914</v>
      </c>
      <c r="E126" s="91" t="s">
        <v>491</v>
      </c>
      <c r="F126" s="130">
        <v>3</v>
      </c>
      <c r="G126" s="130">
        <v>4</v>
      </c>
      <c r="H126" s="130" t="s">
        <v>36</v>
      </c>
      <c r="I126" s="130">
        <v>1914</v>
      </c>
      <c r="J126" s="130" t="s">
        <v>38</v>
      </c>
      <c r="K126" s="139" t="s">
        <v>54</v>
      </c>
      <c r="L126" s="142"/>
      <c r="M126" s="130" t="s">
        <v>36</v>
      </c>
      <c r="N126" s="141" t="s">
        <v>492</v>
      </c>
      <c r="O126" s="100"/>
      <c r="P126" s="51">
        <v>9</v>
      </c>
      <c r="Q126" s="52" t="s">
        <v>56</v>
      </c>
      <c r="R126" s="172">
        <v>1</v>
      </c>
      <c r="S126" s="185" t="s">
        <v>267</v>
      </c>
      <c r="T126" s="186"/>
      <c r="U126" s="187" t="s">
        <v>44</v>
      </c>
      <c r="V126" s="164"/>
      <c r="W126" s="202"/>
      <c r="X126" s="202"/>
    </row>
    <row r="127" spans="1:24" s="4" customFormat="1" ht="42.75">
      <c r="A127" s="162" t="s">
        <v>493</v>
      </c>
      <c r="B127" s="162" t="s">
        <v>231</v>
      </c>
      <c r="C127" s="163" t="s">
        <v>154</v>
      </c>
      <c r="D127" s="160">
        <f t="shared" si="3"/>
        <v>1911</v>
      </c>
      <c r="E127" s="91" t="s">
        <v>494</v>
      </c>
      <c r="F127" s="130">
        <v>10</v>
      </c>
      <c r="G127" s="130">
        <v>3</v>
      </c>
      <c r="H127" s="130" t="s">
        <v>36</v>
      </c>
      <c r="I127" s="130">
        <v>1911</v>
      </c>
      <c r="J127" s="130" t="s">
        <v>38</v>
      </c>
      <c r="K127" s="139" t="s">
        <v>54</v>
      </c>
      <c r="L127" s="130"/>
      <c r="M127" s="130" t="s">
        <v>36</v>
      </c>
      <c r="N127" s="141" t="s">
        <v>495</v>
      </c>
      <c r="O127" s="105"/>
      <c r="P127" s="54">
        <v>3</v>
      </c>
      <c r="Q127" s="50" t="s">
        <v>56</v>
      </c>
      <c r="R127" s="173">
        <v>1</v>
      </c>
      <c r="S127" s="185" t="s">
        <v>267</v>
      </c>
      <c r="T127" s="186"/>
      <c r="U127" s="187" t="s">
        <v>111</v>
      </c>
      <c r="V127" s="164"/>
      <c r="W127" s="203"/>
      <c r="X127" s="203"/>
    </row>
    <row r="128" spans="1:24" s="4" customFormat="1" ht="15">
      <c r="A128" s="162" t="s">
        <v>45</v>
      </c>
      <c r="B128" s="162" t="s">
        <v>45</v>
      </c>
      <c r="C128" s="163" t="s">
        <v>45</v>
      </c>
      <c r="D128" s="160">
        <f t="shared" si="3"/>
        <v>1910</v>
      </c>
      <c r="E128" s="91" t="s">
        <v>496</v>
      </c>
      <c r="F128" s="130">
        <v>5</v>
      </c>
      <c r="G128" s="130">
        <v>0</v>
      </c>
      <c r="H128" s="130" t="s">
        <v>119</v>
      </c>
      <c r="I128" s="130">
        <v>1910</v>
      </c>
      <c r="J128" s="130" t="s">
        <v>38</v>
      </c>
      <c r="K128" s="139" t="s">
        <v>54</v>
      </c>
      <c r="L128" s="130"/>
      <c r="M128" s="130" t="s">
        <v>36</v>
      </c>
      <c r="N128" s="141" t="s">
        <v>497</v>
      </c>
      <c r="O128" s="105"/>
      <c r="P128" s="54">
        <v>3</v>
      </c>
      <c r="Q128" s="50" t="s">
        <v>56</v>
      </c>
      <c r="R128" s="173">
        <v>1</v>
      </c>
      <c r="S128" s="185" t="s">
        <v>51</v>
      </c>
      <c r="T128" s="186"/>
      <c r="U128" s="187" t="s">
        <v>44</v>
      </c>
      <c r="V128" s="164"/>
      <c r="W128" s="203"/>
      <c r="X128" s="203"/>
    </row>
    <row r="129" spans="1:24" s="4" customFormat="1" ht="28.5" customHeight="1">
      <c r="A129" s="162" t="s">
        <v>45</v>
      </c>
      <c r="B129" s="162" t="s">
        <v>45</v>
      </c>
      <c r="C129" s="163" t="s">
        <v>45</v>
      </c>
      <c r="D129" s="160">
        <f t="shared" si="3"/>
        <v>1909</v>
      </c>
      <c r="E129" s="91" t="s">
        <v>498</v>
      </c>
      <c r="F129" s="130">
        <v>5</v>
      </c>
      <c r="G129" s="130">
        <v>0</v>
      </c>
      <c r="H129" s="130" t="s">
        <v>119</v>
      </c>
      <c r="I129" s="130">
        <v>1909</v>
      </c>
      <c r="J129" s="130" t="s">
        <v>38</v>
      </c>
      <c r="K129" s="139" t="s">
        <v>54</v>
      </c>
      <c r="L129" s="130"/>
      <c r="M129" s="130" t="s">
        <v>36</v>
      </c>
      <c r="N129" s="141" t="s">
        <v>499</v>
      </c>
      <c r="O129" s="103"/>
      <c r="P129" s="51">
        <v>2</v>
      </c>
      <c r="Q129" s="52" t="s">
        <v>56</v>
      </c>
      <c r="R129" s="172">
        <v>1</v>
      </c>
      <c r="S129" s="185" t="s">
        <v>51</v>
      </c>
      <c r="T129" s="186"/>
      <c r="U129" s="187" t="s">
        <v>215</v>
      </c>
      <c r="V129" s="164"/>
      <c r="W129" s="203"/>
      <c r="X129" s="203"/>
    </row>
    <row r="130" spans="1:24" s="4" customFormat="1" ht="45.75" customHeight="1">
      <c r="A130" s="162" t="s">
        <v>45</v>
      </c>
      <c r="B130" s="162" t="s">
        <v>45</v>
      </c>
      <c r="C130" s="163" t="s">
        <v>45</v>
      </c>
      <c r="D130" s="160">
        <f t="shared" si="3"/>
        <v>1908</v>
      </c>
      <c r="E130" s="91" t="s">
        <v>500</v>
      </c>
      <c r="F130" s="130">
        <v>50</v>
      </c>
      <c r="G130" s="130">
        <v>1</v>
      </c>
      <c r="H130" s="130" t="s">
        <v>47</v>
      </c>
      <c r="I130" s="130">
        <v>1908</v>
      </c>
      <c r="J130" s="130" t="s">
        <v>38</v>
      </c>
      <c r="K130" s="139" t="s">
        <v>54</v>
      </c>
      <c r="L130" s="130"/>
      <c r="M130" s="130" t="s">
        <v>36</v>
      </c>
      <c r="N130" s="141" t="s">
        <v>501</v>
      </c>
      <c r="O130" s="103"/>
      <c r="P130" s="51">
        <v>1</v>
      </c>
      <c r="Q130" s="52" t="s">
        <v>56</v>
      </c>
      <c r="R130" s="172">
        <v>1</v>
      </c>
      <c r="S130" s="185" t="s">
        <v>270</v>
      </c>
      <c r="T130" s="186"/>
      <c r="U130" s="187" t="s">
        <v>111</v>
      </c>
      <c r="V130" s="164"/>
      <c r="W130" s="203"/>
      <c r="X130" s="203"/>
    </row>
    <row r="131" spans="1:24" s="4" customFormat="1" ht="14.45" customHeight="1">
      <c r="A131" s="162" t="s">
        <v>469</v>
      </c>
      <c r="B131" s="162" t="s">
        <v>406</v>
      </c>
      <c r="C131" s="163" t="s">
        <v>406</v>
      </c>
      <c r="D131" s="160" t="str">
        <f t="shared" si="3"/>
        <v xml:space="preserve">3946
…51
</v>
      </c>
      <c r="E131" s="91" t="s">
        <v>502</v>
      </c>
      <c r="F131" s="130">
        <v>15</v>
      </c>
      <c r="G131" s="130">
        <v>2</v>
      </c>
      <c r="H131" s="130" t="s">
        <v>36</v>
      </c>
      <c r="I131" s="130" t="s">
        <v>503</v>
      </c>
      <c r="J131" s="130" t="s">
        <v>38</v>
      </c>
      <c r="K131" s="139" t="s">
        <v>54</v>
      </c>
      <c r="L131" s="142" t="s">
        <v>351</v>
      </c>
      <c r="M131" s="130" t="s">
        <v>38</v>
      </c>
      <c r="N131" s="141" t="s">
        <v>504</v>
      </c>
      <c r="O131" s="104"/>
      <c r="P131" s="51">
        <v>12</v>
      </c>
      <c r="Q131" s="52" t="s">
        <v>56</v>
      </c>
      <c r="R131" s="172">
        <v>1</v>
      </c>
      <c r="S131" s="185" t="s">
        <v>505</v>
      </c>
      <c r="T131" s="186"/>
      <c r="U131" s="187" t="s">
        <v>44</v>
      </c>
      <c r="V131" s="164"/>
      <c r="W131" s="203"/>
      <c r="X131" s="203"/>
    </row>
    <row r="132" spans="1:24" s="4" customFormat="1" ht="42" customHeight="1">
      <c r="A132" s="162" t="s">
        <v>469</v>
      </c>
      <c r="B132" s="162" t="s">
        <v>406</v>
      </c>
      <c r="C132" s="163" t="s">
        <v>406</v>
      </c>
      <c r="D132" s="160" t="str">
        <f t="shared" si="3"/>
        <v>3931
..9</v>
      </c>
      <c r="E132" s="91" t="s">
        <v>506</v>
      </c>
      <c r="F132" s="130">
        <v>3</v>
      </c>
      <c r="G132" s="130">
        <v>8</v>
      </c>
      <c r="H132" s="130" t="s">
        <v>36</v>
      </c>
      <c r="I132" s="130" t="s">
        <v>507</v>
      </c>
      <c r="J132" s="130" t="s">
        <v>38</v>
      </c>
      <c r="K132" s="139" t="s">
        <v>54</v>
      </c>
      <c r="L132" s="142" t="s">
        <v>351</v>
      </c>
      <c r="M132" s="130" t="s">
        <v>38</v>
      </c>
      <c r="N132" s="141" t="s">
        <v>508</v>
      </c>
      <c r="O132" s="104"/>
      <c r="P132" s="51">
        <v>5</v>
      </c>
      <c r="Q132" s="52" t="s">
        <v>56</v>
      </c>
      <c r="R132" s="172">
        <v>1</v>
      </c>
      <c r="S132" s="185" t="s">
        <v>374</v>
      </c>
      <c r="T132" s="186"/>
      <c r="U132" s="187" t="s">
        <v>44</v>
      </c>
      <c r="V132" s="164"/>
      <c r="W132" s="203"/>
      <c r="X132" s="203"/>
    </row>
    <row r="133" spans="1:24" s="4" customFormat="1" ht="28.5">
      <c r="A133" s="162" t="s">
        <v>95</v>
      </c>
      <c r="B133" s="162" t="s">
        <v>95</v>
      </c>
      <c r="C133" s="163" t="s">
        <v>95</v>
      </c>
      <c r="D133" s="160">
        <f t="shared" si="3"/>
        <v>3959</v>
      </c>
      <c r="E133" s="91" t="s">
        <v>509</v>
      </c>
      <c r="F133" s="130">
        <v>5</v>
      </c>
      <c r="G133" s="130">
        <v>1</v>
      </c>
      <c r="H133" s="131" t="s">
        <v>47</v>
      </c>
      <c r="I133" s="130">
        <v>3959</v>
      </c>
      <c r="J133" s="131" t="s">
        <v>38</v>
      </c>
      <c r="K133" s="132" t="s">
        <v>54</v>
      </c>
      <c r="L133" s="131" t="s">
        <v>36</v>
      </c>
      <c r="M133" s="131" t="s">
        <v>38</v>
      </c>
      <c r="N133" s="136" t="s">
        <v>510</v>
      </c>
      <c r="O133" s="96"/>
      <c r="P133" s="42">
        <v>12</v>
      </c>
      <c r="Q133" s="50" t="s">
        <v>411</v>
      </c>
      <c r="R133" s="173">
        <v>1</v>
      </c>
      <c r="S133" s="185" t="s">
        <v>511</v>
      </c>
      <c r="T133" s="186"/>
      <c r="U133" s="187" t="s">
        <v>215</v>
      </c>
      <c r="V133" s="164"/>
      <c r="W133" s="203"/>
      <c r="X133" s="203"/>
    </row>
    <row r="134" spans="1:24" s="4" customFormat="1" ht="28.5">
      <c r="A134" s="162" t="s">
        <v>95</v>
      </c>
      <c r="B134" s="162" t="s">
        <v>95</v>
      </c>
      <c r="C134" s="163" t="s">
        <v>95</v>
      </c>
      <c r="D134" s="160">
        <f t="shared" si="3"/>
        <v>3958</v>
      </c>
      <c r="E134" s="91" t="s">
        <v>512</v>
      </c>
      <c r="F134" s="130">
        <v>50</v>
      </c>
      <c r="G134" s="130">
        <v>1</v>
      </c>
      <c r="H134" s="130" t="s">
        <v>47</v>
      </c>
      <c r="I134" s="130">
        <v>3958</v>
      </c>
      <c r="J134" s="130" t="s">
        <v>38</v>
      </c>
      <c r="K134" s="139" t="s">
        <v>54</v>
      </c>
      <c r="L134" s="130" t="s">
        <v>36</v>
      </c>
      <c r="M134" s="130" t="s">
        <v>38</v>
      </c>
      <c r="N134" s="228" t="s">
        <v>513</v>
      </c>
      <c r="O134" s="103"/>
      <c r="P134" s="51">
        <v>4</v>
      </c>
      <c r="Q134" s="52" t="s">
        <v>411</v>
      </c>
      <c r="R134" s="173">
        <v>1</v>
      </c>
      <c r="S134" s="185" t="s">
        <v>514</v>
      </c>
      <c r="T134" s="186"/>
      <c r="U134" s="187" t="s">
        <v>52</v>
      </c>
      <c r="V134" s="164"/>
      <c r="W134" s="203"/>
      <c r="X134" s="203"/>
    </row>
    <row r="135" spans="1:24" s="4" customFormat="1" ht="28.5">
      <c r="A135" s="162" t="s">
        <v>469</v>
      </c>
      <c r="B135" s="162" t="s">
        <v>406</v>
      </c>
      <c r="C135" s="163" t="s">
        <v>406</v>
      </c>
      <c r="D135" s="160">
        <f t="shared" ref="D135:D166" si="4">HYPERLINK(CONCATENATE($A$1,E135),I135)</f>
        <v>3945</v>
      </c>
      <c r="E135" s="91" t="s">
        <v>515</v>
      </c>
      <c r="F135" s="130">
        <v>50</v>
      </c>
      <c r="G135" s="130">
        <v>1</v>
      </c>
      <c r="H135" s="130" t="s">
        <v>47</v>
      </c>
      <c r="I135" s="130">
        <v>3945</v>
      </c>
      <c r="J135" s="130" t="s">
        <v>38</v>
      </c>
      <c r="K135" s="139" t="s">
        <v>54</v>
      </c>
      <c r="L135" s="130"/>
      <c r="M135" s="130" t="s">
        <v>316</v>
      </c>
      <c r="N135" s="141" t="s">
        <v>516</v>
      </c>
      <c r="O135" s="104"/>
      <c r="P135" s="51">
        <v>12</v>
      </c>
      <c r="Q135" s="52" t="s">
        <v>56</v>
      </c>
      <c r="R135" s="172">
        <v>1</v>
      </c>
      <c r="S135" s="185" t="s">
        <v>366</v>
      </c>
      <c r="T135" s="186"/>
      <c r="U135" s="187" t="s">
        <v>301</v>
      </c>
      <c r="V135" s="164"/>
      <c r="W135" s="203"/>
      <c r="X135" s="203"/>
    </row>
    <row r="136" spans="1:24" s="4" customFormat="1" ht="15">
      <c r="A136" s="162" t="s">
        <v>45</v>
      </c>
      <c r="B136" s="162" t="s">
        <v>45</v>
      </c>
      <c r="C136" s="163" t="s">
        <v>45</v>
      </c>
      <c r="D136" s="160">
        <f t="shared" si="4"/>
        <v>3942</v>
      </c>
      <c r="E136" s="91" t="s">
        <v>517</v>
      </c>
      <c r="F136" s="130">
        <v>8</v>
      </c>
      <c r="G136" s="130">
        <v>1</v>
      </c>
      <c r="H136" s="130" t="s">
        <v>47</v>
      </c>
      <c r="I136" s="130">
        <v>3942</v>
      </c>
      <c r="J136" s="130" t="s">
        <v>38</v>
      </c>
      <c r="K136" s="139" t="s">
        <v>54</v>
      </c>
      <c r="L136" s="142"/>
      <c r="M136" s="130" t="s">
        <v>316</v>
      </c>
      <c r="N136" s="141" t="s">
        <v>518</v>
      </c>
      <c r="O136" s="103"/>
      <c r="P136" s="51">
        <v>3</v>
      </c>
      <c r="Q136" s="52" t="s">
        <v>56</v>
      </c>
      <c r="R136" s="172">
        <v>1</v>
      </c>
      <c r="S136" s="185" t="s">
        <v>519</v>
      </c>
      <c r="T136" s="186"/>
      <c r="U136" s="187" t="s">
        <v>72</v>
      </c>
      <c r="V136" s="164"/>
      <c r="W136" s="203"/>
      <c r="X136" s="203"/>
    </row>
    <row r="137" spans="1:24" s="4" customFormat="1" ht="28.5">
      <c r="A137" s="162" t="s">
        <v>95</v>
      </c>
      <c r="B137" s="162" t="s">
        <v>95</v>
      </c>
      <c r="C137" s="163" t="s">
        <v>95</v>
      </c>
      <c r="D137" s="160">
        <f t="shared" si="4"/>
        <v>2785</v>
      </c>
      <c r="E137" s="91" t="s">
        <v>520</v>
      </c>
      <c r="F137" s="130">
        <v>3</v>
      </c>
      <c r="G137" s="130">
        <v>1</v>
      </c>
      <c r="H137" s="131" t="s">
        <v>67</v>
      </c>
      <c r="I137" s="130">
        <v>2785</v>
      </c>
      <c r="J137" s="131" t="s">
        <v>38</v>
      </c>
      <c r="K137" s="132" t="s">
        <v>54</v>
      </c>
      <c r="L137" s="131"/>
      <c r="M137" s="131" t="s">
        <v>40</v>
      </c>
      <c r="N137" s="136" t="s">
        <v>521</v>
      </c>
      <c r="O137" s="95"/>
      <c r="P137" s="40">
        <v>5</v>
      </c>
      <c r="Q137" s="49" t="s">
        <v>130</v>
      </c>
      <c r="R137" s="172">
        <v>1</v>
      </c>
      <c r="S137" s="185" t="s">
        <v>42</v>
      </c>
      <c r="T137" s="186" t="s">
        <v>300</v>
      </c>
      <c r="U137" s="187" t="s">
        <v>44</v>
      </c>
      <c r="V137" s="164"/>
      <c r="W137" s="203"/>
      <c r="X137" s="203"/>
    </row>
    <row r="138" spans="1:24" s="7" customFormat="1" ht="57">
      <c r="A138" s="162" t="s">
        <v>522</v>
      </c>
      <c r="B138" s="162" t="s">
        <v>522</v>
      </c>
      <c r="C138" s="163" t="s">
        <v>523</v>
      </c>
      <c r="D138" s="160">
        <f t="shared" si="4"/>
        <v>2781</v>
      </c>
      <c r="E138" s="91" t="s">
        <v>524</v>
      </c>
      <c r="F138" s="130">
        <v>6</v>
      </c>
      <c r="G138" s="130">
        <v>3</v>
      </c>
      <c r="H138" s="130" t="s">
        <v>67</v>
      </c>
      <c r="I138" s="130">
        <v>2781</v>
      </c>
      <c r="J138" s="130" t="s">
        <v>38</v>
      </c>
      <c r="K138" s="139" t="s">
        <v>54</v>
      </c>
      <c r="L138" s="142"/>
      <c r="M138" s="130" t="s">
        <v>40</v>
      </c>
      <c r="N138" s="141" t="s">
        <v>525</v>
      </c>
      <c r="O138" s="104"/>
      <c r="P138" s="51">
        <v>9</v>
      </c>
      <c r="Q138" s="52" t="s">
        <v>56</v>
      </c>
      <c r="R138" s="172">
        <v>1</v>
      </c>
      <c r="S138" s="185" t="s">
        <v>481</v>
      </c>
      <c r="T138" s="186" t="s">
        <v>251</v>
      </c>
      <c r="U138" s="187" t="s">
        <v>44</v>
      </c>
      <c r="V138" s="191"/>
      <c r="W138" s="202"/>
      <c r="X138" s="202"/>
    </row>
    <row r="139" spans="1:24" s="4" customFormat="1" ht="28.5">
      <c r="A139" s="162" t="s">
        <v>526</v>
      </c>
      <c r="B139" s="162" t="s">
        <v>171</v>
      </c>
      <c r="C139" s="163" t="s">
        <v>65</v>
      </c>
      <c r="D139" s="160">
        <f t="shared" si="4"/>
        <v>2774</v>
      </c>
      <c r="E139" s="91" t="s">
        <v>527</v>
      </c>
      <c r="F139" s="130">
        <v>6</v>
      </c>
      <c r="G139" s="130">
        <v>3</v>
      </c>
      <c r="H139" s="130" t="s">
        <v>67</v>
      </c>
      <c r="I139" s="130">
        <v>2774</v>
      </c>
      <c r="J139" s="130" t="s">
        <v>38</v>
      </c>
      <c r="K139" s="139" t="s">
        <v>54</v>
      </c>
      <c r="L139" s="130"/>
      <c r="M139" s="130" t="s">
        <v>40</v>
      </c>
      <c r="N139" s="141" t="s">
        <v>528</v>
      </c>
      <c r="O139" s="103"/>
      <c r="P139" s="51">
        <v>3</v>
      </c>
      <c r="Q139" s="52" t="s">
        <v>411</v>
      </c>
      <c r="R139" s="172">
        <v>1</v>
      </c>
      <c r="S139" s="185" t="s">
        <v>481</v>
      </c>
      <c r="T139" s="186" t="s">
        <v>251</v>
      </c>
      <c r="U139" s="187" t="s">
        <v>44</v>
      </c>
      <c r="V139" s="164"/>
      <c r="W139" s="203"/>
      <c r="X139" s="203"/>
    </row>
    <row r="140" spans="1:24" s="4" customFormat="1" ht="28.5">
      <c r="A140" s="162" t="s">
        <v>529</v>
      </c>
      <c r="B140" s="162" t="s">
        <v>177</v>
      </c>
      <c r="C140" s="163" t="s">
        <v>478</v>
      </c>
      <c r="D140" s="160">
        <f t="shared" si="4"/>
        <v>2772</v>
      </c>
      <c r="E140" s="91" t="s">
        <v>530</v>
      </c>
      <c r="F140" s="130">
        <v>6</v>
      </c>
      <c r="G140" s="130">
        <v>3</v>
      </c>
      <c r="H140" s="130" t="s">
        <v>67</v>
      </c>
      <c r="I140" s="130">
        <v>2772</v>
      </c>
      <c r="J140" s="130" t="s">
        <v>38</v>
      </c>
      <c r="K140" s="139" t="s">
        <v>54</v>
      </c>
      <c r="L140" s="142"/>
      <c r="M140" s="130" t="s">
        <v>40</v>
      </c>
      <c r="N140" s="141" t="s">
        <v>531</v>
      </c>
      <c r="O140" s="106"/>
      <c r="P140" s="54">
        <v>7</v>
      </c>
      <c r="Q140" s="50" t="s">
        <v>56</v>
      </c>
      <c r="R140" s="173">
        <v>1</v>
      </c>
      <c r="S140" s="185" t="s">
        <v>481</v>
      </c>
      <c r="T140" s="186" t="s">
        <v>251</v>
      </c>
      <c r="U140" s="187" t="s">
        <v>44</v>
      </c>
      <c r="V140" s="191"/>
      <c r="W140" s="203"/>
      <c r="X140" s="203"/>
    </row>
    <row r="141" spans="1:24" s="4" customFormat="1" ht="14.45" customHeight="1">
      <c r="A141" s="162" t="s">
        <v>532</v>
      </c>
      <c r="B141" s="162" t="s">
        <v>236</v>
      </c>
      <c r="C141" s="163" t="s">
        <v>533</v>
      </c>
      <c r="D141" s="160">
        <f t="shared" si="4"/>
        <v>1913</v>
      </c>
      <c r="E141" s="91" t="s">
        <v>534</v>
      </c>
      <c r="F141" s="130">
        <v>7</v>
      </c>
      <c r="G141" s="130">
        <v>4</v>
      </c>
      <c r="H141" s="130" t="s">
        <v>36</v>
      </c>
      <c r="I141" s="130">
        <v>1913</v>
      </c>
      <c r="J141" s="130" t="s">
        <v>38</v>
      </c>
      <c r="K141" s="139" t="s">
        <v>54</v>
      </c>
      <c r="L141" s="142"/>
      <c r="M141" s="130" t="s">
        <v>36</v>
      </c>
      <c r="N141" s="141" t="s">
        <v>535</v>
      </c>
      <c r="O141" s="106"/>
      <c r="P141" s="54">
        <v>6</v>
      </c>
      <c r="Q141" s="50" t="s">
        <v>56</v>
      </c>
      <c r="R141" s="172">
        <v>1</v>
      </c>
      <c r="S141" s="185" t="s">
        <v>405</v>
      </c>
      <c r="T141" s="186"/>
      <c r="U141" s="187" t="s">
        <v>111</v>
      </c>
      <c r="V141" s="164"/>
      <c r="W141" s="203"/>
      <c r="X141" s="203"/>
    </row>
    <row r="142" spans="1:24" s="4" customFormat="1" ht="28.5">
      <c r="A142" s="162" t="s">
        <v>536</v>
      </c>
      <c r="B142" s="162" t="s">
        <v>537</v>
      </c>
      <c r="C142" s="163" t="s">
        <v>127</v>
      </c>
      <c r="D142" s="160">
        <f t="shared" si="4"/>
        <v>1912</v>
      </c>
      <c r="E142" s="91" t="s">
        <v>538</v>
      </c>
      <c r="F142" s="130">
        <v>13</v>
      </c>
      <c r="G142" s="130">
        <v>3</v>
      </c>
      <c r="H142" s="130" t="s">
        <v>36</v>
      </c>
      <c r="I142" s="130">
        <v>1912</v>
      </c>
      <c r="J142" s="130" t="s">
        <v>38</v>
      </c>
      <c r="K142" s="139" t="s">
        <v>54</v>
      </c>
      <c r="L142" s="142"/>
      <c r="M142" s="130" t="s">
        <v>36</v>
      </c>
      <c r="N142" s="141" t="s">
        <v>539</v>
      </c>
      <c r="O142" s="106"/>
      <c r="P142" s="54">
        <v>6</v>
      </c>
      <c r="Q142" s="50" t="s">
        <v>56</v>
      </c>
      <c r="R142" s="173">
        <v>1</v>
      </c>
      <c r="S142" s="185" t="s">
        <v>405</v>
      </c>
      <c r="T142" s="186"/>
      <c r="U142" s="187" t="s">
        <v>301</v>
      </c>
      <c r="V142" s="164"/>
      <c r="W142" s="203"/>
      <c r="X142" s="203"/>
    </row>
    <row r="143" spans="1:24" s="4" customFormat="1" ht="14.1" customHeight="1">
      <c r="A143" s="162" t="s">
        <v>469</v>
      </c>
      <c r="B143" s="162" t="s">
        <v>406</v>
      </c>
      <c r="C143" s="163" t="s">
        <v>406</v>
      </c>
      <c r="D143" s="160" t="str">
        <f t="shared" si="4"/>
        <v>3897
../99</v>
      </c>
      <c r="E143" s="91" t="s">
        <v>540</v>
      </c>
      <c r="F143" s="130">
        <v>3</v>
      </c>
      <c r="G143" s="130">
        <v>6</v>
      </c>
      <c r="H143" s="130" t="s">
        <v>36</v>
      </c>
      <c r="I143" s="130" t="s">
        <v>541</v>
      </c>
      <c r="J143" s="130" t="s">
        <v>38</v>
      </c>
      <c r="K143" s="139" t="s">
        <v>48</v>
      </c>
      <c r="L143" s="142" t="s">
        <v>351</v>
      </c>
      <c r="M143" s="130" t="s">
        <v>38</v>
      </c>
      <c r="N143" s="143" t="s">
        <v>542</v>
      </c>
      <c r="O143" s="106"/>
      <c r="P143" s="54">
        <v>10</v>
      </c>
      <c r="Q143" s="50" t="s">
        <v>50</v>
      </c>
      <c r="R143" s="170">
        <v>1</v>
      </c>
      <c r="S143" s="185" t="s">
        <v>374</v>
      </c>
      <c r="T143" s="186"/>
      <c r="U143" s="187" t="s">
        <v>44</v>
      </c>
      <c r="V143" s="164"/>
      <c r="W143" s="203"/>
      <c r="X143" s="203"/>
    </row>
    <row r="144" spans="1:24" s="4" customFormat="1" ht="42.75">
      <c r="A144" s="164" t="s">
        <v>328</v>
      </c>
      <c r="B144" s="162" t="s">
        <v>236</v>
      </c>
      <c r="C144" s="163" t="s">
        <v>329</v>
      </c>
      <c r="D144" s="160">
        <f t="shared" si="4"/>
        <v>3928</v>
      </c>
      <c r="E144" s="91" t="s">
        <v>543</v>
      </c>
      <c r="F144" s="130">
        <v>7</v>
      </c>
      <c r="G144" s="130">
        <v>5</v>
      </c>
      <c r="H144" s="130" t="s">
        <v>119</v>
      </c>
      <c r="I144" s="130">
        <v>3928</v>
      </c>
      <c r="J144" s="130" t="s">
        <v>38</v>
      </c>
      <c r="K144" s="139" t="s">
        <v>48</v>
      </c>
      <c r="L144" s="130"/>
      <c r="M144" s="130" t="s">
        <v>38</v>
      </c>
      <c r="N144" s="141" t="s">
        <v>544</v>
      </c>
      <c r="O144" s="103"/>
      <c r="P144" s="51">
        <v>10</v>
      </c>
      <c r="Q144" s="52" t="s">
        <v>50</v>
      </c>
      <c r="R144" s="172">
        <v>1</v>
      </c>
      <c r="S144" s="185" t="s">
        <v>545</v>
      </c>
      <c r="T144" s="186"/>
      <c r="U144" s="187" t="s">
        <v>546</v>
      </c>
      <c r="V144" s="164"/>
      <c r="W144" s="203"/>
      <c r="X144" s="203"/>
    </row>
    <row r="145" spans="1:24" s="4" customFormat="1" ht="42.75">
      <c r="A145" s="162" t="s">
        <v>469</v>
      </c>
      <c r="B145" s="162" t="s">
        <v>469</v>
      </c>
      <c r="C145" s="163" t="s">
        <v>139</v>
      </c>
      <c r="D145" s="160">
        <f t="shared" si="4"/>
        <v>3893</v>
      </c>
      <c r="E145" s="91" t="s">
        <v>547</v>
      </c>
      <c r="F145" s="130">
        <v>3</v>
      </c>
      <c r="G145" s="130">
        <v>2</v>
      </c>
      <c r="H145" s="130" t="s">
        <v>36</v>
      </c>
      <c r="I145" s="130">
        <v>3893</v>
      </c>
      <c r="J145" s="130" t="s">
        <v>38</v>
      </c>
      <c r="K145" s="139" t="s">
        <v>48</v>
      </c>
      <c r="L145" s="142" t="s">
        <v>351</v>
      </c>
      <c r="M145" s="130" t="s">
        <v>38</v>
      </c>
      <c r="N145" s="141" t="s">
        <v>548</v>
      </c>
      <c r="O145" s="106"/>
      <c r="P145" s="54">
        <v>1</v>
      </c>
      <c r="Q145" s="50" t="s">
        <v>50</v>
      </c>
      <c r="R145" s="172"/>
      <c r="S145" s="185" t="s">
        <v>374</v>
      </c>
      <c r="T145" s="186"/>
      <c r="U145" s="187" t="s">
        <v>44</v>
      </c>
      <c r="V145" s="164"/>
      <c r="W145" s="203"/>
      <c r="X145" s="203"/>
    </row>
    <row r="146" spans="1:24" s="8" customFormat="1" ht="28.5">
      <c r="A146" s="162" t="s">
        <v>434</v>
      </c>
      <c r="B146" s="162" t="s">
        <v>434</v>
      </c>
      <c r="C146" s="163" t="s">
        <v>65</v>
      </c>
      <c r="D146" s="160">
        <f t="shared" si="4"/>
        <v>2783</v>
      </c>
      <c r="E146" s="91" t="s">
        <v>549</v>
      </c>
      <c r="F146" s="130">
        <v>3</v>
      </c>
      <c r="G146" s="130">
        <v>4</v>
      </c>
      <c r="H146" s="130" t="s">
        <v>67</v>
      </c>
      <c r="I146" s="130">
        <v>2783</v>
      </c>
      <c r="J146" s="130" t="s">
        <v>38</v>
      </c>
      <c r="K146" s="139" t="s">
        <v>48</v>
      </c>
      <c r="L146" s="130"/>
      <c r="M146" s="130" t="s">
        <v>40</v>
      </c>
      <c r="N146" s="141" t="s">
        <v>550</v>
      </c>
      <c r="O146" s="106"/>
      <c r="P146" s="54">
        <v>9</v>
      </c>
      <c r="Q146" s="50" t="s">
        <v>50</v>
      </c>
      <c r="R146" s="173">
        <v>1</v>
      </c>
      <c r="S146" s="185" t="s">
        <v>551</v>
      </c>
      <c r="T146" s="186" t="s">
        <v>251</v>
      </c>
      <c r="U146" s="187" t="s">
        <v>44</v>
      </c>
      <c r="V146" s="164"/>
      <c r="W146" s="205"/>
      <c r="X146" s="205"/>
    </row>
    <row r="147" spans="1:24" s="9" customFormat="1" ht="28.5">
      <c r="A147" s="162" t="s">
        <v>522</v>
      </c>
      <c r="B147" s="162" t="s">
        <v>522</v>
      </c>
      <c r="C147" s="163" t="s">
        <v>552</v>
      </c>
      <c r="D147" s="160">
        <f t="shared" si="4"/>
        <v>2782</v>
      </c>
      <c r="E147" s="91" t="s">
        <v>553</v>
      </c>
      <c r="F147" s="130">
        <v>6</v>
      </c>
      <c r="G147" s="130">
        <v>3</v>
      </c>
      <c r="H147" s="130" t="s">
        <v>67</v>
      </c>
      <c r="I147" s="130">
        <v>2782</v>
      </c>
      <c r="J147" s="130" t="s">
        <v>38</v>
      </c>
      <c r="K147" s="139" t="s">
        <v>48</v>
      </c>
      <c r="L147" s="130"/>
      <c r="M147" s="130" t="s">
        <v>40</v>
      </c>
      <c r="N147" s="141" t="s">
        <v>554</v>
      </c>
      <c r="O147" s="105"/>
      <c r="P147" s="54">
        <v>12</v>
      </c>
      <c r="Q147" s="50" t="s">
        <v>50</v>
      </c>
      <c r="R147" s="173">
        <v>1</v>
      </c>
      <c r="S147" s="185" t="s">
        <v>481</v>
      </c>
      <c r="T147" s="186" t="s">
        <v>251</v>
      </c>
      <c r="U147" s="187" t="s">
        <v>44</v>
      </c>
      <c r="V147" s="164"/>
      <c r="W147" s="206"/>
      <c r="X147" s="206"/>
    </row>
    <row r="148" spans="1:24" s="8" customFormat="1" ht="28.5">
      <c r="A148" s="162" t="s">
        <v>555</v>
      </c>
      <c r="B148" s="162" t="s">
        <v>556</v>
      </c>
      <c r="C148" s="163" t="s">
        <v>154</v>
      </c>
      <c r="D148" s="160">
        <f t="shared" si="4"/>
        <v>2778</v>
      </c>
      <c r="E148" s="91" t="s">
        <v>557</v>
      </c>
      <c r="F148" s="130">
        <v>8</v>
      </c>
      <c r="G148" s="130">
        <v>1</v>
      </c>
      <c r="H148" s="130" t="s">
        <v>36</v>
      </c>
      <c r="I148" s="130">
        <v>2778</v>
      </c>
      <c r="J148" s="130" t="s">
        <v>67</v>
      </c>
      <c r="K148" s="139" t="s">
        <v>48</v>
      </c>
      <c r="L148" s="130"/>
      <c r="M148" s="130" t="s">
        <v>40</v>
      </c>
      <c r="N148" s="141" t="s">
        <v>558</v>
      </c>
      <c r="O148" s="106"/>
      <c r="P148" s="54">
        <v>6</v>
      </c>
      <c r="Q148" s="50" t="s">
        <v>50</v>
      </c>
      <c r="R148" s="173">
        <v>1</v>
      </c>
      <c r="S148" s="185" t="s">
        <v>559</v>
      </c>
      <c r="T148" s="186" t="s">
        <v>251</v>
      </c>
      <c r="U148" s="187" t="s">
        <v>72</v>
      </c>
      <c r="V148" s="164"/>
      <c r="W148" s="205"/>
      <c r="X148" s="205"/>
    </row>
    <row r="149" spans="1:24" s="8" customFormat="1" ht="28.5">
      <c r="A149" s="162" t="s">
        <v>560</v>
      </c>
      <c r="B149" s="162" t="s">
        <v>171</v>
      </c>
      <c r="C149" s="163" t="s">
        <v>561</v>
      </c>
      <c r="D149" s="160">
        <f t="shared" si="4"/>
        <v>2777</v>
      </c>
      <c r="E149" s="91" t="s">
        <v>562</v>
      </c>
      <c r="F149" s="130">
        <v>3</v>
      </c>
      <c r="G149" s="130">
        <v>4</v>
      </c>
      <c r="H149" s="130" t="s">
        <v>36</v>
      </c>
      <c r="I149" s="130">
        <v>2777</v>
      </c>
      <c r="J149" s="130" t="s">
        <v>38</v>
      </c>
      <c r="K149" s="139" t="s">
        <v>48</v>
      </c>
      <c r="L149" s="130"/>
      <c r="M149" s="130" t="s">
        <v>40</v>
      </c>
      <c r="N149" s="141" t="s">
        <v>563</v>
      </c>
      <c r="O149" s="106"/>
      <c r="P149" s="54">
        <v>2</v>
      </c>
      <c r="Q149" s="50" t="s">
        <v>50</v>
      </c>
      <c r="R149" s="173">
        <v>1</v>
      </c>
      <c r="S149" s="185" t="s">
        <v>42</v>
      </c>
      <c r="T149" s="186" t="s">
        <v>251</v>
      </c>
      <c r="U149" s="187" t="s">
        <v>44</v>
      </c>
      <c r="V149" s="164"/>
      <c r="W149" s="205"/>
      <c r="X149" s="205"/>
    </row>
    <row r="150" spans="1:24" s="8" customFormat="1" ht="28.5">
      <c r="A150" s="162" t="s">
        <v>526</v>
      </c>
      <c r="B150" s="162" t="s">
        <v>171</v>
      </c>
      <c r="C150" s="163" t="s">
        <v>65</v>
      </c>
      <c r="D150" s="160">
        <f t="shared" si="4"/>
        <v>2775</v>
      </c>
      <c r="E150" s="91" t="s">
        <v>564</v>
      </c>
      <c r="F150" s="130">
        <v>6</v>
      </c>
      <c r="G150" s="130">
        <v>3</v>
      </c>
      <c r="H150" s="130" t="s">
        <v>67</v>
      </c>
      <c r="I150" s="130">
        <v>2775</v>
      </c>
      <c r="J150" s="130" t="s">
        <v>38</v>
      </c>
      <c r="K150" s="139" t="s">
        <v>48</v>
      </c>
      <c r="L150" s="130"/>
      <c r="M150" s="130" t="s">
        <v>40</v>
      </c>
      <c r="N150" s="141" t="s">
        <v>565</v>
      </c>
      <c r="O150" s="105"/>
      <c r="P150" s="54">
        <v>12</v>
      </c>
      <c r="Q150" s="50" t="s">
        <v>50</v>
      </c>
      <c r="R150" s="173">
        <v>1</v>
      </c>
      <c r="S150" s="185" t="s">
        <v>481</v>
      </c>
      <c r="T150" s="186" t="s">
        <v>251</v>
      </c>
      <c r="U150" s="187" t="s">
        <v>44</v>
      </c>
      <c r="V150" s="164"/>
      <c r="W150" s="205"/>
      <c r="X150" s="205"/>
    </row>
    <row r="151" spans="1:24" s="8" customFormat="1" ht="15">
      <c r="A151" s="162" t="s">
        <v>566</v>
      </c>
      <c r="B151" s="162" t="s">
        <v>567</v>
      </c>
      <c r="C151" s="163" t="s">
        <v>127</v>
      </c>
      <c r="D151" s="160">
        <f t="shared" si="4"/>
        <v>1907</v>
      </c>
      <c r="E151" s="91" t="s">
        <v>568</v>
      </c>
      <c r="F151" s="130">
        <v>5</v>
      </c>
      <c r="G151" s="130">
        <v>1</v>
      </c>
      <c r="H151" s="130" t="s">
        <v>36</v>
      </c>
      <c r="I151" s="130">
        <v>1907</v>
      </c>
      <c r="J151" s="130" t="s">
        <v>38</v>
      </c>
      <c r="K151" s="139" t="s">
        <v>48</v>
      </c>
      <c r="L151" s="130"/>
      <c r="M151" s="130" t="s">
        <v>36</v>
      </c>
      <c r="N151" s="141" t="s">
        <v>569</v>
      </c>
      <c r="O151" s="105"/>
      <c r="P151" s="54">
        <v>12</v>
      </c>
      <c r="Q151" s="50" t="s">
        <v>50</v>
      </c>
      <c r="R151" s="173">
        <v>1</v>
      </c>
      <c r="S151" s="185" t="s">
        <v>267</v>
      </c>
      <c r="T151" s="186"/>
      <c r="U151" s="187" t="s">
        <v>111</v>
      </c>
      <c r="V151" s="164"/>
      <c r="W151" s="205"/>
      <c r="X151" s="205"/>
    </row>
    <row r="152" spans="1:24" s="8" customFormat="1" ht="28.5">
      <c r="A152" s="162" t="s">
        <v>570</v>
      </c>
      <c r="B152" s="162" t="s">
        <v>87</v>
      </c>
      <c r="C152" s="163" t="s">
        <v>65</v>
      </c>
      <c r="D152" s="160">
        <f t="shared" si="4"/>
        <v>1906</v>
      </c>
      <c r="E152" s="91" t="s">
        <v>571</v>
      </c>
      <c r="F152" s="130">
        <v>1</v>
      </c>
      <c r="G152" s="130">
        <v>2</v>
      </c>
      <c r="H152" s="130" t="s">
        <v>36</v>
      </c>
      <c r="I152" s="130">
        <v>1906</v>
      </c>
      <c r="J152" s="130" t="s">
        <v>38</v>
      </c>
      <c r="K152" s="139" t="s">
        <v>48</v>
      </c>
      <c r="L152" s="130"/>
      <c r="M152" s="130" t="s">
        <v>36</v>
      </c>
      <c r="N152" s="141" t="s">
        <v>572</v>
      </c>
      <c r="O152" s="105"/>
      <c r="P152" s="54">
        <v>11</v>
      </c>
      <c r="Q152" s="50" t="s">
        <v>50</v>
      </c>
      <c r="R152" s="173">
        <v>1</v>
      </c>
      <c r="S152" s="185" t="s">
        <v>267</v>
      </c>
      <c r="T152" s="186"/>
      <c r="U152" s="187" t="s">
        <v>44</v>
      </c>
      <c r="V152" s="164"/>
      <c r="W152" s="205"/>
      <c r="X152" s="205"/>
    </row>
    <row r="153" spans="1:24" s="8" customFormat="1">
      <c r="A153" s="162" t="s">
        <v>45</v>
      </c>
      <c r="B153" s="162" t="s">
        <v>45</v>
      </c>
      <c r="C153" s="163" t="s">
        <v>45</v>
      </c>
      <c r="D153" s="160">
        <f t="shared" si="4"/>
        <v>1905</v>
      </c>
      <c r="E153" s="91" t="s">
        <v>573</v>
      </c>
      <c r="F153" s="130">
        <v>5</v>
      </c>
      <c r="G153" s="130">
        <v>0</v>
      </c>
      <c r="H153" s="130" t="s">
        <v>119</v>
      </c>
      <c r="I153" s="130">
        <v>1905</v>
      </c>
      <c r="J153" s="130" t="s">
        <v>38</v>
      </c>
      <c r="K153" s="139" t="s">
        <v>48</v>
      </c>
      <c r="L153" s="130"/>
      <c r="M153" s="130" t="s">
        <v>36</v>
      </c>
      <c r="N153" s="141" t="s">
        <v>574</v>
      </c>
      <c r="O153" s="106"/>
      <c r="P153" s="54">
        <v>9</v>
      </c>
      <c r="Q153" s="50" t="s">
        <v>50</v>
      </c>
      <c r="R153" s="173">
        <v>1</v>
      </c>
      <c r="S153" s="185" t="s">
        <v>51</v>
      </c>
      <c r="T153" s="186"/>
      <c r="U153" s="187" t="s">
        <v>215</v>
      </c>
      <c r="V153" s="164"/>
      <c r="W153" s="205"/>
      <c r="X153" s="205"/>
    </row>
    <row r="154" spans="1:24" s="8" customFormat="1" ht="42.75">
      <c r="A154" s="162" t="s">
        <v>575</v>
      </c>
      <c r="B154" s="162" t="s">
        <v>126</v>
      </c>
      <c r="C154" s="163" t="s">
        <v>65</v>
      </c>
      <c r="D154" s="160">
        <f t="shared" si="4"/>
        <v>1904</v>
      </c>
      <c r="E154" s="91" t="s">
        <v>576</v>
      </c>
      <c r="F154" s="130">
        <v>3</v>
      </c>
      <c r="G154" s="130">
        <v>4</v>
      </c>
      <c r="H154" s="130" t="s">
        <v>36</v>
      </c>
      <c r="I154" s="130">
        <v>1904</v>
      </c>
      <c r="J154" s="130" t="s">
        <v>38</v>
      </c>
      <c r="K154" s="139" t="s">
        <v>48</v>
      </c>
      <c r="L154" s="130"/>
      <c r="M154" s="130" t="s">
        <v>36</v>
      </c>
      <c r="N154" s="141" t="s">
        <v>577</v>
      </c>
      <c r="O154" s="106"/>
      <c r="P154" s="54">
        <v>7</v>
      </c>
      <c r="Q154" s="50" t="s">
        <v>50</v>
      </c>
      <c r="R154" s="173">
        <v>1</v>
      </c>
      <c r="S154" s="185" t="s">
        <v>267</v>
      </c>
      <c r="T154" s="186"/>
      <c r="U154" s="187" t="s">
        <v>44</v>
      </c>
      <c r="V154" s="164"/>
      <c r="W154" s="205"/>
      <c r="X154" s="205"/>
    </row>
    <row r="155" spans="1:24" s="8" customFormat="1" ht="28.5">
      <c r="A155" s="162" t="s">
        <v>578</v>
      </c>
      <c r="B155" s="162" t="s">
        <v>579</v>
      </c>
      <c r="C155" s="163" t="s">
        <v>65</v>
      </c>
      <c r="D155" s="160">
        <f t="shared" si="4"/>
        <v>1903</v>
      </c>
      <c r="E155" s="91" t="s">
        <v>580</v>
      </c>
      <c r="F155" s="130">
        <v>3</v>
      </c>
      <c r="G155" s="130">
        <v>8</v>
      </c>
      <c r="H155" s="130" t="s">
        <v>67</v>
      </c>
      <c r="I155" s="130">
        <v>1903</v>
      </c>
      <c r="J155" s="130" t="s">
        <v>38</v>
      </c>
      <c r="K155" s="139" t="s">
        <v>48</v>
      </c>
      <c r="L155" s="130"/>
      <c r="M155" s="130" t="s">
        <v>36</v>
      </c>
      <c r="N155" s="141" t="s">
        <v>581</v>
      </c>
      <c r="O155" s="106"/>
      <c r="P155" s="54">
        <v>3</v>
      </c>
      <c r="Q155" s="50" t="s">
        <v>50</v>
      </c>
      <c r="R155" s="173">
        <v>1</v>
      </c>
      <c r="S155" s="185" t="s">
        <v>405</v>
      </c>
      <c r="T155" s="186"/>
      <c r="U155" s="187" t="s">
        <v>72</v>
      </c>
      <c r="V155" s="164"/>
      <c r="W155" s="205"/>
      <c r="X155" s="205"/>
    </row>
    <row r="156" spans="1:24" s="8" customFormat="1" ht="42.75">
      <c r="A156" s="162" t="s">
        <v>45</v>
      </c>
      <c r="B156" s="162" t="s">
        <v>45</v>
      </c>
      <c r="C156" s="163" t="s">
        <v>45</v>
      </c>
      <c r="D156" s="160">
        <f t="shared" si="4"/>
        <v>1902</v>
      </c>
      <c r="E156" s="91" t="s">
        <v>582</v>
      </c>
      <c r="F156" s="130">
        <v>5</v>
      </c>
      <c r="G156" s="130">
        <v>3</v>
      </c>
      <c r="H156" s="130" t="s">
        <v>119</v>
      </c>
      <c r="I156" s="130">
        <v>1902</v>
      </c>
      <c r="J156" s="130" t="s">
        <v>38</v>
      </c>
      <c r="K156" s="139" t="s">
        <v>48</v>
      </c>
      <c r="L156" s="130"/>
      <c r="M156" s="130" t="s">
        <v>36</v>
      </c>
      <c r="N156" s="141" t="s">
        <v>583</v>
      </c>
      <c r="O156" s="106"/>
      <c r="P156" s="54">
        <v>3</v>
      </c>
      <c r="Q156" s="50" t="s">
        <v>50</v>
      </c>
      <c r="R156" s="173">
        <v>1</v>
      </c>
      <c r="S156" s="185" t="s">
        <v>51</v>
      </c>
      <c r="T156" s="186"/>
      <c r="U156" s="187" t="s">
        <v>215</v>
      </c>
      <c r="V156" s="164"/>
      <c r="W156" s="205"/>
      <c r="X156" s="205"/>
    </row>
    <row r="157" spans="1:24" s="8" customFormat="1" ht="28.5">
      <c r="A157" s="162" t="s">
        <v>45</v>
      </c>
      <c r="B157" s="162" t="s">
        <v>45</v>
      </c>
      <c r="C157" s="163" t="s">
        <v>45</v>
      </c>
      <c r="D157" s="160">
        <f t="shared" si="4"/>
        <v>1901</v>
      </c>
      <c r="E157" s="91" t="s">
        <v>584</v>
      </c>
      <c r="F157" s="130">
        <v>50</v>
      </c>
      <c r="G157" s="130">
        <v>1</v>
      </c>
      <c r="H157" s="130" t="s">
        <v>47</v>
      </c>
      <c r="I157" s="130">
        <v>1901</v>
      </c>
      <c r="J157" s="130" t="s">
        <v>38</v>
      </c>
      <c r="K157" s="139" t="s">
        <v>48</v>
      </c>
      <c r="L157" s="130"/>
      <c r="M157" s="130" t="s">
        <v>36</v>
      </c>
      <c r="N157" s="141" t="s">
        <v>585</v>
      </c>
      <c r="O157" s="106"/>
      <c r="P157" s="54">
        <v>3</v>
      </c>
      <c r="Q157" s="50" t="s">
        <v>50</v>
      </c>
      <c r="R157" s="173">
        <v>1</v>
      </c>
      <c r="S157" s="185" t="s">
        <v>586</v>
      </c>
      <c r="T157" s="186"/>
      <c r="U157" s="187" t="s">
        <v>111</v>
      </c>
      <c r="V157" s="164"/>
      <c r="W157" s="205"/>
      <c r="X157" s="205"/>
    </row>
    <row r="158" spans="1:24" s="8" customFormat="1" ht="28.5">
      <c r="A158" s="162" t="s">
        <v>587</v>
      </c>
      <c r="B158" s="162" t="s">
        <v>588</v>
      </c>
      <c r="C158" s="163" t="s">
        <v>127</v>
      </c>
      <c r="D158" s="160">
        <f t="shared" si="4"/>
        <v>1898</v>
      </c>
      <c r="E158" s="91" t="s">
        <v>589</v>
      </c>
      <c r="F158" s="130">
        <v>11</v>
      </c>
      <c r="G158" s="130">
        <v>2</v>
      </c>
      <c r="H158" s="130" t="s">
        <v>36</v>
      </c>
      <c r="I158" s="130">
        <v>1898</v>
      </c>
      <c r="J158" s="130" t="s">
        <v>38</v>
      </c>
      <c r="K158" s="139" t="s">
        <v>48</v>
      </c>
      <c r="L158" s="130"/>
      <c r="M158" s="130" t="s">
        <v>36</v>
      </c>
      <c r="N158" s="141" t="s">
        <v>590</v>
      </c>
      <c r="O158" s="106"/>
      <c r="P158" s="54">
        <v>2</v>
      </c>
      <c r="Q158" s="50" t="s">
        <v>50</v>
      </c>
      <c r="R158" s="173">
        <v>1</v>
      </c>
      <c r="S158" s="185" t="s">
        <v>267</v>
      </c>
      <c r="T158" s="186"/>
      <c r="U158" s="187" t="s">
        <v>301</v>
      </c>
      <c r="V158" s="164"/>
      <c r="W158" s="205"/>
      <c r="X158" s="205"/>
    </row>
    <row r="159" spans="1:24" s="8" customFormat="1" ht="27.95" customHeight="1">
      <c r="A159" s="162" t="s">
        <v>587</v>
      </c>
      <c r="B159" s="162" t="s">
        <v>588</v>
      </c>
      <c r="C159" s="163" t="s">
        <v>127</v>
      </c>
      <c r="D159" s="160">
        <f t="shared" si="4"/>
        <v>1897</v>
      </c>
      <c r="E159" s="91" t="s">
        <v>591</v>
      </c>
      <c r="F159" s="130">
        <v>3</v>
      </c>
      <c r="G159" s="130">
        <v>9</v>
      </c>
      <c r="H159" s="130" t="s">
        <v>36</v>
      </c>
      <c r="I159" s="130">
        <v>1897</v>
      </c>
      <c r="J159" s="130" t="s">
        <v>38</v>
      </c>
      <c r="K159" s="139" t="s">
        <v>48</v>
      </c>
      <c r="L159" s="130"/>
      <c r="M159" s="130" t="s">
        <v>36</v>
      </c>
      <c r="N159" s="141" t="s">
        <v>592</v>
      </c>
      <c r="O159" s="106"/>
      <c r="P159" s="54">
        <v>2</v>
      </c>
      <c r="Q159" s="50" t="s">
        <v>50</v>
      </c>
      <c r="R159" s="173">
        <v>1</v>
      </c>
      <c r="S159" s="185" t="s">
        <v>267</v>
      </c>
      <c r="T159" s="186"/>
      <c r="U159" s="187" t="s">
        <v>44</v>
      </c>
      <c r="V159" s="164"/>
      <c r="W159" s="205"/>
      <c r="X159" s="205"/>
    </row>
    <row r="160" spans="1:24" s="8" customFormat="1" ht="13.9" customHeight="1">
      <c r="A160" s="162" t="s">
        <v>32</v>
      </c>
      <c r="B160" s="162" t="s">
        <v>32</v>
      </c>
      <c r="C160" s="163" t="s">
        <v>32</v>
      </c>
      <c r="D160" s="160" t="str">
        <f t="shared" si="4"/>
        <v>2818</v>
      </c>
      <c r="E160" s="91" t="s">
        <v>593</v>
      </c>
      <c r="F160" s="130">
        <v>50</v>
      </c>
      <c r="G160" s="130">
        <v>1</v>
      </c>
      <c r="H160" s="131" t="s">
        <v>47</v>
      </c>
      <c r="I160" s="130" t="s">
        <v>594</v>
      </c>
      <c r="J160" s="131" t="s">
        <v>38</v>
      </c>
      <c r="K160" s="132">
        <v>2019</v>
      </c>
      <c r="L160" s="133"/>
      <c r="M160" s="131" t="s">
        <v>40</v>
      </c>
      <c r="N160" s="229" t="s">
        <v>595</v>
      </c>
      <c r="O160" s="96"/>
      <c r="P160" s="42"/>
      <c r="Q160" s="43"/>
      <c r="R160" s="173"/>
      <c r="S160" s="185" t="s">
        <v>100</v>
      </c>
      <c r="T160" s="186"/>
      <c r="U160" s="187" t="s">
        <v>52</v>
      </c>
      <c r="V160" s="164"/>
      <c r="W160" s="205"/>
      <c r="X160" s="205"/>
    </row>
    <row r="161" spans="1:24" s="8" customFormat="1" ht="28.5" customHeight="1">
      <c r="A161" s="162" t="s">
        <v>596</v>
      </c>
      <c r="B161" s="162" t="s">
        <v>596</v>
      </c>
      <c r="C161" s="163" t="s">
        <v>154</v>
      </c>
      <c r="D161" s="160">
        <f t="shared" ref="D161:D168" si="5">HYPERLINK(CONCATENATE($A$1,E161),I161)</f>
        <v>3915</v>
      </c>
      <c r="E161" s="91" t="s">
        <v>597</v>
      </c>
      <c r="F161" s="130">
        <v>5</v>
      </c>
      <c r="G161" s="130">
        <v>3</v>
      </c>
      <c r="H161" s="130" t="s">
        <v>36</v>
      </c>
      <c r="I161" s="130">
        <v>3915</v>
      </c>
      <c r="J161" s="130" t="s">
        <v>38</v>
      </c>
      <c r="K161" s="139" t="s">
        <v>598</v>
      </c>
      <c r="L161" s="130"/>
      <c r="M161" s="130" t="s">
        <v>38</v>
      </c>
      <c r="N161" s="141" t="s">
        <v>599</v>
      </c>
      <c r="O161" s="106"/>
      <c r="P161" s="54">
        <v>7</v>
      </c>
      <c r="Q161" s="50" t="s">
        <v>50</v>
      </c>
      <c r="R161" s="173">
        <v>1</v>
      </c>
      <c r="S161" s="185" t="s">
        <v>412</v>
      </c>
      <c r="T161" s="186"/>
      <c r="U161" s="187" t="s">
        <v>215</v>
      </c>
      <c r="V161" s="164"/>
      <c r="W161" s="205"/>
      <c r="X161" s="205"/>
    </row>
    <row r="162" spans="1:24" s="8" customFormat="1" ht="42.75">
      <c r="A162" s="162" t="s">
        <v>600</v>
      </c>
      <c r="B162" s="162" t="s">
        <v>601</v>
      </c>
      <c r="C162" s="163" t="s">
        <v>602</v>
      </c>
      <c r="D162" s="160">
        <f t="shared" si="5"/>
        <v>3911</v>
      </c>
      <c r="E162" s="91" t="s">
        <v>603</v>
      </c>
      <c r="F162" s="130">
        <v>6</v>
      </c>
      <c r="G162" s="130">
        <v>1</v>
      </c>
      <c r="H162" s="130" t="s">
        <v>36</v>
      </c>
      <c r="I162" s="130">
        <v>3911</v>
      </c>
      <c r="J162" s="130" t="s">
        <v>38</v>
      </c>
      <c r="K162" s="139" t="s">
        <v>598</v>
      </c>
      <c r="L162" s="130"/>
      <c r="M162" s="130" t="s">
        <v>38</v>
      </c>
      <c r="N162" s="141" t="s">
        <v>604</v>
      </c>
      <c r="O162" s="106"/>
      <c r="P162" s="54">
        <v>5</v>
      </c>
      <c r="Q162" s="50" t="s">
        <v>50</v>
      </c>
      <c r="R162" s="173">
        <v>1</v>
      </c>
      <c r="S162" s="185" t="s">
        <v>605</v>
      </c>
      <c r="T162" s="186"/>
      <c r="U162" s="187" t="s">
        <v>301</v>
      </c>
      <c r="V162" s="163"/>
      <c r="W162" s="205"/>
      <c r="X162" s="205"/>
    </row>
    <row r="163" spans="1:24" s="8" customFormat="1" ht="28.5">
      <c r="A163" s="162" t="s">
        <v>606</v>
      </c>
      <c r="B163" s="162" t="s">
        <v>606</v>
      </c>
      <c r="C163" s="163" t="s">
        <v>154</v>
      </c>
      <c r="D163" s="160">
        <f t="shared" si="5"/>
        <v>3910</v>
      </c>
      <c r="E163" s="91" t="s">
        <v>607</v>
      </c>
      <c r="F163" s="130">
        <v>5</v>
      </c>
      <c r="G163" s="130">
        <v>3</v>
      </c>
      <c r="H163" s="130" t="s">
        <v>36</v>
      </c>
      <c r="I163" s="130">
        <v>3910</v>
      </c>
      <c r="J163" s="130" t="s">
        <v>38</v>
      </c>
      <c r="K163" s="139" t="s">
        <v>598</v>
      </c>
      <c r="L163" s="130"/>
      <c r="M163" s="130" t="s">
        <v>38</v>
      </c>
      <c r="N163" s="141" t="s">
        <v>608</v>
      </c>
      <c r="O163" s="106"/>
      <c r="P163" s="54">
        <v>7</v>
      </c>
      <c r="Q163" s="50" t="s">
        <v>50</v>
      </c>
      <c r="R163" s="173">
        <v>1</v>
      </c>
      <c r="S163" s="185" t="s">
        <v>412</v>
      </c>
      <c r="T163" s="186"/>
      <c r="U163" s="187" t="s">
        <v>215</v>
      </c>
      <c r="V163" s="164"/>
      <c r="W163" s="205"/>
      <c r="X163" s="205"/>
    </row>
    <row r="164" spans="1:24" s="8" customFormat="1" ht="38.450000000000003" customHeight="1">
      <c r="A164" s="162" t="s">
        <v>609</v>
      </c>
      <c r="B164" s="162" t="s">
        <v>610</v>
      </c>
      <c r="C164" s="163" t="s">
        <v>65</v>
      </c>
      <c r="D164" s="160">
        <f t="shared" si="5"/>
        <v>3909</v>
      </c>
      <c r="E164" s="91" t="s">
        <v>611</v>
      </c>
      <c r="F164" s="130">
        <v>5</v>
      </c>
      <c r="G164" s="130">
        <v>3</v>
      </c>
      <c r="H164" s="130" t="s">
        <v>36</v>
      </c>
      <c r="I164" s="130">
        <v>3909</v>
      </c>
      <c r="J164" s="130" t="s">
        <v>38</v>
      </c>
      <c r="K164" s="139" t="s">
        <v>598</v>
      </c>
      <c r="L164" s="130"/>
      <c r="M164" s="130" t="s">
        <v>38</v>
      </c>
      <c r="N164" s="141" t="s">
        <v>612</v>
      </c>
      <c r="O164" s="106"/>
      <c r="P164" s="54">
        <v>5</v>
      </c>
      <c r="Q164" s="50" t="s">
        <v>50</v>
      </c>
      <c r="R164" s="173">
        <v>1</v>
      </c>
      <c r="S164" s="185" t="s">
        <v>412</v>
      </c>
      <c r="T164" s="186"/>
      <c r="U164" s="187" t="s">
        <v>215</v>
      </c>
      <c r="V164" s="164"/>
      <c r="W164" s="205"/>
      <c r="X164" s="205"/>
    </row>
    <row r="165" spans="1:24" s="8" customFormat="1" ht="43.5">
      <c r="A165" s="162" t="s">
        <v>609</v>
      </c>
      <c r="B165" s="162" t="s">
        <v>610</v>
      </c>
      <c r="C165" s="163" t="s">
        <v>65</v>
      </c>
      <c r="D165" s="160">
        <f t="shared" si="5"/>
        <v>3908</v>
      </c>
      <c r="E165" s="91" t="s">
        <v>613</v>
      </c>
      <c r="F165" s="130">
        <v>5</v>
      </c>
      <c r="G165" s="130">
        <v>3</v>
      </c>
      <c r="H165" s="130" t="s">
        <v>36</v>
      </c>
      <c r="I165" s="130">
        <v>3908</v>
      </c>
      <c r="J165" s="130" t="s">
        <v>38</v>
      </c>
      <c r="K165" s="139" t="s">
        <v>598</v>
      </c>
      <c r="L165" s="130"/>
      <c r="M165" s="130" t="s">
        <v>38</v>
      </c>
      <c r="N165" s="141" t="s">
        <v>614</v>
      </c>
      <c r="O165" s="106"/>
      <c r="P165" s="54">
        <v>5</v>
      </c>
      <c r="Q165" s="50" t="s">
        <v>50</v>
      </c>
      <c r="R165" s="173">
        <v>1</v>
      </c>
      <c r="S165" s="185" t="s">
        <v>412</v>
      </c>
      <c r="T165" s="186"/>
      <c r="U165" s="187" t="s">
        <v>215</v>
      </c>
      <c r="V165" s="164"/>
      <c r="W165" s="205"/>
      <c r="X165" s="205"/>
    </row>
    <row r="166" spans="1:24" s="8" customFormat="1" ht="14.45" customHeight="1">
      <c r="A166" s="162" t="s">
        <v>615</v>
      </c>
      <c r="B166" s="162" t="s">
        <v>616</v>
      </c>
      <c r="C166" s="163" t="s">
        <v>154</v>
      </c>
      <c r="D166" s="160">
        <f t="shared" si="5"/>
        <v>3905</v>
      </c>
      <c r="E166" s="91" t="s">
        <v>617</v>
      </c>
      <c r="F166" s="130">
        <v>5</v>
      </c>
      <c r="G166" s="130">
        <v>3</v>
      </c>
      <c r="H166" s="130" t="s">
        <v>36</v>
      </c>
      <c r="I166" s="130">
        <v>3905</v>
      </c>
      <c r="J166" s="130" t="s">
        <v>38</v>
      </c>
      <c r="K166" s="139" t="s">
        <v>598</v>
      </c>
      <c r="L166" s="130"/>
      <c r="M166" s="130" t="s">
        <v>38</v>
      </c>
      <c r="N166" s="141" t="s">
        <v>618</v>
      </c>
      <c r="O166" s="106"/>
      <c r="P166" s="54">
        <v>7</v>
      </c>
      <c r="Q166" s="50" t="s">
        <v>50</v>
      </c>
      <c r="R166" s="173">
        <v>1</v>
      </c>
      <c r="S166" s="185" t="s">
        <v>412</v>
      </c>
      <c r="T166" s="186"/>
      <c r="U166" s="187" t="s">
        <v>215</v>
      </c>
      <c r="V166" s="164"/>
      <c r="W166" s="205"/>
      <c r="X166" s="205"/>
    </row>
    <row r="167" spans="1:24" s="8" customFormat="1" ht="14.45" customHeight="1">
      <c r="A167" s="162" t="s">
        <v>619</v>
      </c>
      <c r="B167" s="162" t="s">
        <v>620</v>
      </c>
      <c r="C167" s="163" t="s">
        <v>154</v>
      </c>
      <c r="D167" s="160">
        <f t="shared" si="5"/>
        <v>3902</v>
      </c>
      <c r="E167" s="91" t="s">
        <v>621</v>
      </c>
      <c r="F167" s="130">
        <v>5</v>
      </c>
      <c r="G167" s="130">
        <v>3</v>
      </c>
      <c r="H167" s="130" t="s">
        <v>36</v>
      </c>
      <c r="I167" s="130">
        <v>3902</v>
      </c>
      <c r="J167" s="130" t="s">
        <v>38</v>
      </c>
      <c r="K167" s="139" t="s">
        <v>598</v>
      </c>
      <c r="L167" s="130"/>
      <c r="M167" s="130" t="s">
        <v>38</v>
      </c>
      <c r="N167" s="141" t="s">
        <v>622</v>
      </c>
      <c r="O167" s="106"/>
      <c r="P167" s="54">
        <v>7</v>
      </c>
      <c r="Q167" s="50" t="s">
        <v>50</v>
      </c>
      <c r="R167" s="173">
        <v>1</v>
      </c>
      <c r="S167" s="185" t="s">
        <v>412</v>
      </c>
      <c r="T167" s="186"/>
      <c r="U167" s="187" t="s">
        <v>215</v>
      </c>
      <c r="V167" s="164"/>
      <c r="W167" s="205"/>
      <c r="X167" s="205"/>
    </row>
    <row r="168" spans="1:24" s="8" customFormat="1" ht="42.6" customHeight="1">
      <c r="A168" s="162" t="s">
        <v>619</v>
      </c>
      <c r="B168" s="162" t="s">
        <v>620</v>
      </c>
      <c r="C168" s="163" t="s">
        <v>154</v>
      </c>
      <c r="D168" s="160">
        <f t="shared" si="5"/>
        <v>3901</v>
      </c>
      <c r="E168" s="91" t="s">
        <v>623</v>
      </c>
      <c r="F168" s="130">
        <v>5</v>
      </c>
      <c r="G168" s="130">
        <v>3</v>
      </c>
      <c r="H168" s="130" t="s">
        <v>36</v>
      </c>
      <c r="I168" s="130">
        <v>3901</v>
      </c>
      <c r="J168" s="130" t="s">
        <v>38</v>
      </c>
      <c r="K168" s="139" t="s">
        <v>598</v>
      </c>
      <c r="L168" s="130"/>
      <c r="M168" s="130" t="s">
        <v>38</v>
      </c>
      <c r="N168" s="141" t="s">
        <v>624</v>
      </c>
      <c r="O168" s="106"/>
      <c r="P168" s="54">
        <v>7</v>
      </c>
      <c r="Q168" s="50" t="s">
        <v>50</v>
      </c>
      <c r="R168" s="173">
        <v>1</v>
      </c>
      <c r="S168" s="185" t="s">
        <v>412</v>
      </c>
      <c r="T168" s="186"/>
      <c r="U168" s="187" t="s">
        <v>215</v>
      </c>
      <c r="V168" s="164"/>
      <c r="W168" s="205"/>
      <c r="X168" s="205"/>
    </row>
    <row r="169" spans="1:24" s="8" customFormat="1" ht="31.5" customHeight="1">
      <c r="A169" s="162" t="s">
        <v>619</v>
      </c>
      <c r="B169" s="162" t="s">
        <v>620</v>
      </c>
      <c r="C169" s="163" t="s">
        <v>154</v>
      </c>
      <c r="D169" s="160">
        <f t="shared" ref="D169:D193" si="6">HYPERLINK(CONCATENATE($A$1,E169),I169)</f>
        <v>3900</v>
      </c>
      <c r="E169" s="91" t="s">
        <v>625</v>
      </c>
      <c r="F169" s="130">
        <v>5</v>
      </c>
      <c r="G169" s="130">
        <v>3</v>
      </c>
      <c r="H169" s="130" t="s">
        <v>36</v>
      </c>
      <c r="I169" s="130">
        <v>3900</v>
      </c>
      <c r="J169" s="130" t="s">
        <v>38</v>
      </c>
      <c r="K169" s="139" t="s">
        <v>598</v>
      </c>
      <c r="L169" s="130"/>
      <c r="M169" s="130" t="s">
        <v>38</v>
      </c>
      <c r="N169" s="141" t="s">
        <v>626</v>
      </c>
      <c r="O169" s="106"/>
      <c r="P169" s="54">
        <v>5</v>
      </c>
      <c r="Q169" s="50" t="s">
        <v>50</v>
      </c>
      <c r="R169" s="173">
        <v>1</v>
      </c>
      <c r="S169" s="185" t="s">
        <v>412</v>
      </c>
      <c r="T169" s="186"/>
      <c r="U169" s="187" t="s">
        <v>215</v>
      </c>
      <c r="V169" s="164"/>
      <c r="W169" s="205"/>
      <c r="X169" s="205"/>
    </row>
    <row r="170" spans="1:24" s="8" customFormat="1" ht="28.5">
      <c r="A170" s="162" t="s">
        <v>627</v>
      </c>
      <c r="B170" s="162" t="s">
        <v>628</v>
      </c>
      <c r="C170" s="163" t="s">
        <v>154</v>
      </c>
      <c r="D170" s="160">
        <f t="shared" si="6"/>
        <v>3892</v>
      </c>
      <c r="E170" s="91" t="s">
        <v>629</v>
      </c>
      <c r="F170" s="130">
        <v>4</v>
      </c>
      <c r="G170" s="130">
        <v>1</v>
      </c>
      <c r="H170" s="130" t="s">
        <v>36</v>
      </c>
      <c r="I170" s="130">
        <v>3892</v>
      </c>
      <c r="J170" s="130" t="s">
        <v>38</v>
      </c>
      <c r="K170" s="139" t="s">
        <v>598</v>
      </c>
      <c r="L170" s="130"/>
      <c r="M170" s="130" t="s">
        <v>38</v>
      </c>
      <c r="N170" s="141" t="s">
        <v>630</v>
      </c>
      <c r="O170" s="106"/>
      <c r="P170" s="54">
        <v>5</v>
      </c>
      <c r="Q170" s="50" t="s">
        <v>50</v>
      </c>
      <c r="R170" s="173">
        <v>1</v>
      </c>
      <c r="S170" s="185" t="s">
        <v>631</v>
      </c>
      <c r="T170" s="186"/>
      <c r="U170" s="187" t="s">
        <v>215</v>
      </c>
      <c r="V170" s="164"/>
      <c r="W170" s="205"/>
      <c r="X170" s="205"/>
    </row>
    <row r="171" spans="1:24" s="8" customFormat="1" ht="28.5">
      <c r="A171" s="162" t="s">
        <v>632</v>
      </c>
      <c r="B171" s="162" t="s">
        <v>632</v>
      </c>
      <c r="C171" s="163" t="s">
        <v>329</v>
      </c>
      <c r="D171" s="160">
        <f t="shared" si="6"/>
        <v>3891</v>
      </c>
      <c r="E171" s="91" t="s">
        <v>633</v>
      </c>
      <c r="F171" s="130">
        <v>4</v>
      </c>
      <c r="G171" s="130">
        <v>1</v>
      </c>
      <c r="H171" s="130" t="s">
        <v>36</v>
      </c>
      <c r="I171" s="130">
        <v>3891</v>
      </c>
      <c r="J171" s="130" t="s">
        <v>38</v>
      </c>
      <c r="K171" s="139" t="s">
        <v>598</v>
      </c>
      <c r="L171" s="130"/>
      <c r="M171" s="130" t="s">
        <v>38</v>
      </c>
      <c r="N171" s="141" t="s">
        <v>634</v>
      </c>
      <c r="O171" s="106"/>
      <c r="P171" s="54">
        <v>5</v>
      </c>
      <c r="Q171" s="50" t="s">
        <v>50</v>
      </c>
      <c r="R171" s="173">
        <v>1</v>
      </c>
      <c r="S171" s="185" t="s">
        <v>631</v>
      </c>
      <c r="T171" s="186"/>
      <c r="U171" s="187" t="s">
        <v>215</v>
      </c>
      <c r="V171" s="164"/>
      <c r="W171" s="205"/>
      <c r="X171" s="205"/>
    </row>
    <row r="172" spans="1:24" s="8" customFormat="1" ht="28.5">
      <c r="A172" s="162" t="s">
        <v>635</v>
      </c>
      <c r="B172" s="162" t="s">
        <v>636</v>
      </c>
      <c r="C172" s="163" t="s">
        <v>637</v>
      </c>
      <c r="D172" s="160">
        <f t="shared" si="6"/>
        <v>3890</v>
      </c>
      <c r="E172" s="91" t="s">
        <v>638</v>
      </c>
      <c r="F172" s="130">
        <v>4</v>
      </c>
      <c r="G172" s="130">
        <v>1</v>
      </c>
      <c r="H172" s="130" t="s">
        <v>36</v>
      </c>
      <c r="I172" s="130">
        <v>3890</v>
      </c>
      <c r="J172" s="130" t="s">
        <v>38</v>
      </c>
      <c r="K172" s="139" t="s">
        <v>598</v>
      </c>
      <c r="L172" s="130"/>
      <c r="M172" s="130" t="s">
        <v>38</v>
      </c>
      <c r="N172" s="141" t="s">
        <v>639</v>
      </c>
      <c r="O172" s="104"/>
      <c r="P172" s="51">
        <v>5</v>
      </c>
      <c r="Q172" s="52" t="s">
        <v>50</v>
      </c>
      <c r="R172" s="172">
        <v>1</v>
      </c>
      <c r="S172" s="185" t="s">
        <v>631</v>
      </c>
      <c r="T172" s="186"/>
      <c r="U172" s="187" t="s">
        <v>215</v>
      </c>
      <c r="V172" s="164"/>
      <c r="W172" s="205"/>
      <c r="X172" s="205"/>
    </row>
    <row r="173" spans="1:24" s="8" customFormat="1" ht="28.5">
      <c r="A173" s="164" t="s">
        <v>45</v>
      </c>
      <c r="B173" s="162" t="s">
        <v>45</v>
      </c>
      <c r="C173" s="163" t="s">
        <v>640</v>
      </c>
      <c r="D173" s="160">
        <f t="shared" si="6"/>
        <v>2780</v>
      </c>
      <c r="E173" s="91" t="s">
        <v>641</v>
      </c>
      <c r="F173" s="130">
        <v>50</v>
      </c>
      <c r="G173" s="130">
        <v>1</v>
      </c>
      <c r="H173" s="130" t="s">
        <v>119</v>
      </c>
      <c r="I173" s="130">
        <v>2780</v>
      </c>
      <c r="J173" s="130" t="s">
        <v>67</v>
      </c>
      <c r="K173" s="139" t="s">
        <v>598</v>
      </c>
      <c r="L173" s="130"/>
      <c r="M173" s="130" t="s">
        <v>40</v>
      </c>
      <c r="N173" s="141" t="s">
        <v>642</v>
      </c>
      <c r="O173" s="107"/>
      <c r="P173" s="55">
        <v>1</v>
      </c>
      <c r="Q173" s="56" t="s">
        <v>50</v>
      </c>
      <c r="R173" s="177">
        <v>1</v>
      </c>
      <c r="S173" s="185" t="s">
        <v>559</v>
      </c>
      <c r="T173" s="186" t="s">
        <v>300</v>
      </c>
      <c r="U173" s="187" t="s">
        <v>244</v>
      </c>
      <c r="V173" s="164"/>
      <c r="W173" s="205"/>
      <c r="X173" s="205"/>
    </row>
    <row r="174" spans="1:24" s="9" customFormat="1" ht="29.25" thickBot="1">
      <c r="A174" s="162" t="s">
        <v>45</v>
      </c>
      <c r="B174" s="162" t="s">
        <v>45</v>
      </c>
      <c r="C174" s="163" t="s">
        <v>45</v>
      </c>
      <c r="D174" s="160">
        <f t="shared" si="6"/>
        <v>2779</v>
      </c>
      <c r="E174" s="91" t="s">
        <v>643</v>
      </c>
      <c r="F174" s="130">
        <v>4</v>
      </c>
      <c r="G174" s="130">
        <v>2</v>
      </c>
      <c r="H174" s="130" t="s">
        <v>119</v>
      </c>
      <c r="I174" s="130">
        <v>2779</v>
      </c>
      <c r="J174" s="130" t="s">
        <v>38</v>
      </c>
      <c r="K174" s="139" t="s">
        <v>598</v>
      </c>
      <c r="L174" s="130"/>
      <c r="M174" s="130" t="s">
        <v>40</v>
      </c>
      <c r="N174" s="141" t="s">
        <v>644</v>
      </c>
      <c r="O174" s="108"/>
      <c r="P174" s="57">
        <v>11</v>
      </c>
      <c r="Q174" s="58" t="s">
        <v>645</v>
      </c>
      <c r="R174" s="174">
        <v>1</v>
      </c>
      <c r="S174" s="185" t="s">
        <v>646</v>
      </c>
      <c r="T174" s="186" t="s">
        <v>300</v>
      </c>
      <c r="U174" s="187" t="s">
        <v>215</v>
      </c>
      <c r="V174" s="192"/>
      <c r="W174" s="206"/>
      <c r="X174" s="206"/>
    </row>
    <row r="175" spans="1:24" s="9" customFormat="1" ht="42.75">
      <c r="A175" s="162" t="s">
        <v>45</v>
      </c>
      <c r="B175" s="162" t="s">
        <v>45</v>
      </c>
      <c r="C175" s="163" t="s">
        <v>45</v>
      </c>
      <c r="D175" s="160">
        <f t="shared" si="6"/>
        <v>2776</v>
      </c>
      <c r="E175" s="91" t="s">
        <v>647</v>
      </c>
      <c r="F175" s="130">
        <v>1</v>
      </c>
      <c r="G175" s="130">
        <v>2</v>
      </c>
      <c r="H175" s="144" t="s">
        <v>119</v>
      </c>
      <c r="I175" s="130">
        <v>2776</v>
      </c>
      <c r="J175" s="144" t="s">
        <v>38</v>
      </c>
      <c r="K175" s="145" t="s">
        <v>598</v>
      </c>
      <c r="L175" s="144"/>
      <c r="M175" s="144" t="s">
        <v>40</v>
      </c>
      <c r="N175" s="146" t="s">
        <v>648</v>
      </c>
      <c r="O175" s="109"/>
      <c r="P175" s="59">
        <v>11</v>
      </c>
      <c r="Q175" s="60" t="s">
        <v>645</v>
      </c>
      <c r="R175" s="173">
        <v>1</v>
      </c>
      <c r="S175" s="185" t="s">
        <v>481</v>
      </c>
      <c r="T175" s="186" t="s">
        <v>43</v>
      </c>
      <c r="U175" s="187" t="s">
        <v>44</v>
      </c>
      <c r="V175" s="192"/>
      <c r="W175" s="206"/>
      <c r="X175" s="206"/>
    </row>
    <row r="176" spans="1:24" s="9" customFormat="1" ht="28.5">
      <c r="A176" s="164" t="s">
        <v>328</v>
      </c>
      <c r="B176" s="162" t="s">
        <v>236</v>
      </c>
      <c r="C176" s="163" t="s">
        <v>329</v>
      </c>
      <c r="D176" s="160">
        <f t="shared" si="6"/>
        <v>2771</v>
      </c>
      <c r="E176" s="91" t="s">
        <v>649</v>
      </c>
      <c r="F176" s="130">
        <v>1</v>
      </c>
      <c r="G176" s="130" t="s">
        <v>650</v>
      </c>
      <c r="H176" s="130" t="s">
        <v>36</v>
      </c>
      <c r="I176" s="130">
        <v>2771</v>
      </c>
      <c r="J176" s="130" t="s">
        <v>38</v>
      </c>
      <c r="K176" s="139" t="s">
        <v>598</v>
      </c>
      <c r="L176" s="130"/>
      <c r="M176" s="130" t="s">
        <v>40</v>
      </c>
      <c r="N176" s="141" t="s">
        <v>651</v>
      </c>
      <c r="O176" s="103"/>
      <c r="P176" s="51">
        <v>12</v>
      </c>
      <c r="Q176" s="52" t="s">
        <v>645</v>
      </c>
      <c r="R176" s="172">
        <v>1</v>
      </c>
      <c r="S176" s="185" t="s">
        <v>267</v>
      </c>
      <c r="T176" s="186" t="s">
        <v>251</v>
      </c>
      <c r="U176" s="187" t="s">
        <v>301</v>
      </c>
      <c r="V176" s="192"/>
      <c r="W176" s="206"/>
      <c r="X176" s="206"/>
    </row>
    <row r="177" spans="1:43" s="9" customFormat="1" ht="28.5">
      <c r="A177" s="162" t="s">
        <v>45</v>
      </c>
      <c r="B177" s="162" t="s">
        <v>45</v>
      </c>
      <c r="C177" s="163" t="s">
        <v>45</v>
      </c>
      <c r="D177" s="160">
        <f t="shared" si="6"/>
        <v>2767</v>
      </c>
      <c r="E177" s="91" t="s">
        <v>652</v>
      </c>
      <c r="F177" s="130">
        <v>4</v>
      </c>
      <c r="G177" s="130">
        <v>1</v>
      </c>
      <c r="H177" s="130" t="s">
        <v>47</v>
      </c>
      <c r="I177" s="130">
        <v>2767</v>
      </c>
      <c r="J177" s="130" t="s">
        <v>38</v>
      </c>
      <c r="K177" s="139" t="s">
        <v>598</v>
      </c>
      <c r="L177" s="130" t="s">
        <v>653</v>
      </c>
      <c r="M177" s="130" t="s">
        <v>40</v>
      </c>
      <c r="N177" s="141" t="s">
        <v>654</v>
      </c>
      <c r="O177" s="104"/>
      <c r="P177" s="51">
        <v>5</v>
      </c>
      <c r="Q177" s="52" t="s">
        <v>645</v>
      </c>
      <c r="R177" s="172">
        <v>1</v>
      </c>
      <c r="S177" s="185" t="s">
        <v>655</v>
      </c>
      <c r="T177" s="186" t="s">
        <v>300</v>
      </c>
      <c r="U177" s="187" t="s">
        <v>215</v>
      </c>
      <c r="V177" s="193"/>
      <c r="W177" s="206"/>
      <c r="X177" s="206"/>
    </row>
    <row r="178" spans="1:43" s="9" customFormat="1" ht="28.5">
      <c r="A178" s="162" t="s">
        <v>656</v>
      </c>
      <c r="B178" s="162" t="s">
        <v>657</v>
      </c>
      <c r="C178" s="163" t="s">
        <v>127</v>
      </c>
      <c r="D178" s="160">
        <f t="shared" si="6"/>
        <v>1900</v>
      </c>
      <c r="E178" s="91" t="s">
        <v>658</v>
      </c>
      <c r="F178" s="130">
        <v>5</v>
      </c>
      <c r="G178" s="130">
        <v>3</v>
      </c>
      <c r="H178" s="130" t="s">
        <v>36</v>
      </c>
      <c r="I178" s="130">
        <v>1900</v>
      </c>
      <c r="J178" s="130" t="s">
        <v>38</v>
      </c>
      <c r="K178" s="139" t="s">
        <v>598</v>
      </c>
      <c r="L178" s="130"/>
      <c r="M178" s="130" t="s">
        <v>36</v>
      </c>
      <c r="N178" s="141" t="s">
        <v>659</v>
      </c>
      <c r="O178" s="103"/>
      <c r="P178" s="51">
        <v>11</v>
      </c>
      <c r="Q178" s="52" t="s">
        <v>645</v>
      </c>
      <c r="R178" s="172">
        <v>1</v>
      </c>
      <c r="S178" s="185" t="s">
        <v>660</v>
      </c>
      <c r="T178" s="186"/>
      <c r="U178" s="187" t="s">
        <v>215</v>
      </c>
      <c r="V178" s="192"/>
      <c r="W178" s="206"/>
      <c r="X178" s="206"/>
    </row>
    <row r="179" spans="1:43" s="9" customFormat="1" ht="28.5">
      <c r="A179" s="162" t="s">
        <v>656</v>
      </c>
      <c r="B179" s="162" t="s">
        <v>657</v>
      </c>
      <c r="C179" s="163" t="s">
        <v>127</v>
      </c>
      <c r="D179" s="160">
        <f t="shared" si="6"/>
        <v>1899</v>
      </c>
      <c r="E179" s="91" t="s">
        <v>661</v>
      </c>
      <c r="F179" s="130">
        <v>5</v>
      </c>
      <c r="G179" s="130">
        <v>0</v>
      </c>
      <c r="H179" s="130" t="s">
        <v>36</v>
      </c>
      <c r="I179" s="130">
        <v>1899</v>
      </c>
      <c r="J179" s="130" t="s">
        <v>38</v>
      </c>
      <c r="K179" s="139" t="s">
        <v>598</v>
      </c>
      <c r="L179" s="130"/>
      <c r="M179" s="130" t="s">
        <v>36</v>
      </c>
      <c r="N179" s="141" t="s">
        <v>662</v>
      </c>
      <c r="O179" s="103"/>
      <c r="P179" s="51">
        <v>11</v>
      </c>
      <c r="Q179" s="52" t="s">
        <v>645</v>
      </c>
      <c r="R179" s="172">
        <v>1</v>
      </c>
      <c r="S179" s="185" t="s">
        <v>660</v>
      </c>
      <c r="T179" s="186"/>
      <c r="U179" s="187" t="s">
        <v>215</v>
      </c>
      <c r="V179" s="192"/>
      <c r="W179" s="206"/>
      <c r="X179" s="206"/>
    </row>
    <row r="180" spans="1:43" s="9" customFormat="1" ht="28.5" customHeight="1">
      <c r="A180" s="162" t="s">
        <v>45</v>
      </c>
      <c r="B180" s="162" t="s">
        <v>45</v>
      </c>
      <c r="C180" s="163" t="s">
        <v>45</v>
      </c>
      <c r="D180" s="160">
        <f t="shared" si="6"/>
        <v>1896</v>
      </c>
      <c r="E180" s="91" t="s">
        <v>663</v>
      </c>
      <c r="F180" s="130">
        <v>11</v>
      </c>
      <c r="G180" s="130">
        <v>3</v>
      </c>
      <c r="H180" s="130" t="s">
        <v>47</v>
      </c>
      <c r="I180" s="130">
        <v>1896</v>
      </c>
      <c r="J180" s="130" t="s">
        <v>38</v>
      </c>
      <c r="K180" s="139" t="s">
        <v>598</v>
      </c>
      <c r="L180" s="130"/>
      <c r="M180" s="130" t="s">
        <v>36</v>
      </c>
      <c r="N180" s="141" t="s">
        <v>664</v>
      </c>
      <c r="O180" s="103"/>
      <c r="P180" s="51">
        <v>11</v>
      </c>
      <c r="Q180" s="52" t="s">
        <v>645</v>
      </c>
      <c r="R180" s="172">
        <v>1</v>
      </c>
      <c r="S180" s="185" t="s">
        <v>267</v>
      </c>
      <c r="T180" s="186"/>
      <c r="U180" s="187" t="s">
        <v>111</v>
      </c>
      <c r="V180" s="164"/>
      <c r="W180" s="206"/>
      <c r="X180" s="206"/>
    </row>
    <row r="181" spans="1:43" s="9" customFormat="1" ht="15">
      <c r="A181" s="162" t="s">
        <v>45</v>
      </c>
      <c r="B181" s="162" t="s">
        <v>45</v>
      </c>
      <c r="C181" s="163" t="s">
        <v>45</v>
      </c>
      <c r="D181" s="160">
        <f t="shared" si="6"/>
        <v>1894</v>
      </c>
      <c r="E181" s="91" t="s">
        <v>665</v>
      </c>
      <c r="F181" s="130">
        <v>50</v>
      </c>
      <c r="G181" s="130">
        <v>1</v>
      </c>
      <c r="H181" s="130" t="s">
        <v>47</v>
      </c>
      <c r="I181" s="130">
        <v>1894</v>
      </c>
      <c r="J181" s="130" t="s">
        <v>38</v>
      </c>
      <c r="K181" s="139" t="s">
        <v>598</v>
      </c>
      <c r="L181" s="130"/>
      <c r="M181" s="130" t="s">
        <v>36</v>
      </c>
      <c r="N181" s="141" t="s">
        <v>666</v>
      </c>
      <c r="O181" s="104"/>
      <c r="P181" s="51">
        <v>6</v>
      </c>
      <c r="Q181" s="52" t="s">
        <v>645</v>
      </c>
      <c r="R181" s="172">
        <v>1</v>
      </c>
      <c r="S181" s="185" t="s">
        <v>267</v>
      </c>
      <c r="T181" s="186"/>
      <c r="U181" s="187" t="s">
        <v>301</v>
      </c>
      <c r="V181" s="192"/>
      <c r="W181" s="206"/>
      <c r="X181" s="206"/>
    </row>
    <row r="182" spans="1:43" s="9" customFormat="1" ht="28.5" customHeight="1">
      <c r="A182" s="162" t="s">
        <v>45</v>
      </c>
      <c r="B182" s="162" t="s">
        <v>45</v>
      </c>
      <c r="C182" s="163" t="s">
        <v>45</v>
      </c>
      <c r="D182" s="160">
        <f t="shared" si="6"/>
        <v>1891</v>
      </c>
      <c r="E182" s="91" t="s">
        <v>667</v>
      </c>
      <c r="F182" s="130">
        <v>50</v>
      </c>
      <c r="G182" s="130">
        <v>1</v>
      </c>
      <c r="H182" s="130" t="s">
        <v>47</v>
      </c>
      <c r="I182" s="130">
        <v>1891</v>
      </c>
      <c r="J182" s="130" t="s">
        <v>38</v>
      </c>
      <c r="K182" s="139" t="s">
        <v>598</v>
      </c>
      <c r="L182" s="130"/>
      <c r="M182" s="130" t="s">
        <v>36</v>
      </c>
      <c r="N182" s="141" t="s">
        <v>668</v>
      </c>
      <c r="O182" s="104"/>
      <c r="P182" s="51">
        <v>7</v>
      </c>
      <c r="Q182" s="52" t="s">
        <v>645</v>
      </c>
      <c r="R182" s="172">
        <v>1</v>
      </c>
      <c r="S182" s="185" t="s">
        <v>267</v>
      </c>
      <c r="T182" s="186"/>
      <c r="U182" s="187" t="s">
        <v>301</v>
      </c>
      <c r="V182" s="192"/>
      <c r="W182" s="206"/>
      <c r="X182" s="206"/>
    </row>
    <row r="183" spans="1:43" s="9" customFormat="1" ht="28.5" customHeight="1">
      <c r="A183" s="162" t="s">
        <v>669</v>
      </c>
      <c r="B183" s="162" t="s">
        <v>670</v>
      </c>
      <c r="C183" s="163" t="s">
        <v>154</v>
      </c>
      <c r="D183" s="160">
        <f t="shared" si="6"/>
        <v>1890</v>
      </c>
      <c r="E183" s="91" t="s">
        <v>671</v>
      </c>
      <c r="F183" s="130">
        <v>4</v>
      </c>
      <c r="G183" s="130">
        <v>2</v>
      </c>
      <c r="H183" s="130" t="s">
        <v>36</v>
      </c>
      <c r="I183" s="130">
        <v>1890</v>
      </c>
      <c r="J183" s="130" t="s">
        <v>38</v>
      </c>
      <c r="K183" s="139" t="s">
        <v>598</v>
      </c>
      <c r="L183" s="130"/>
      <c r="M183" s="130" t="s">
        <v>36</v>
      </c>
      <c r="N183" s="141" t="s">
        <v>672</v>
      </c>
      <c r="O183" s="104"/>
      <c r="P183" s="51">
        <v>6</v>
      </c>
      <c r="Q183" s="52" t="s">
        <v>645</v>
      </c>
      <c r="R183" s="172">
        <v>1</v>
      </c>
      <c r="S183" s="185" t="s">
        <v>270</v>
      </c>
      <c r="T183" s="186"/>
      <c r="U183" s="187" t="s">
        <v>215</v>
      </c>
      <c r="V183" s="192"/>
      <c r="W183" s="206"/>
      <c r="X183" s="206"/>
    </row>
    <row r="184" spans="1:43" s="9" customFormat="1" ht="14.45" customHeight="1">
      <c r="A184" s="162" t="s">
        <v>45</v>
      </c>
      <c r="B184" s="162" t="s">
        <v>45</v>
      </c>
      <c r="C184" s="163" t="s">
        <v>45</v>
      </c>
      <c r="D184" s="160">
        <f t="shared" si="6"/>
        <v>1889</v>
      </c>
      <c r="E184" s="91" t="s">
        <v>673</v>
      </c>
      <c r="F184" s="130">
        <v>5</v>
      </c>
      <c r="G184" s="130">
        <v>3</v>
      </c>
      <c r="H184" s="130" t="s">
        <v>119</v>
      </c>
      <c r="I184" s="130">
        <v>1889</v>
      </c>
      <c r="J184" s="130" t="s">
        <v>38</v>
      </c>
      <c r="K184" s="139" t="s">
        <v>598</v>
      </c>
      <c r="L184" s="130" t="s">
        <v>653</v>
      </c>
      <c r="M184" s="130" t="s">
        <v>36</v>
      </c>
      <c r="N184" s="141" t="s">
        <v>674</v>
      </c>
      <c r="O184" s="104"/>
      <c r="P184" s="51">
        <v>5</v>
      </c>
      <c r="Q184" s="52" t="s">
        <v>645</v>
      </c>
      <c r="R184" s="172">
        <v>1</v>
      </c>
      <c r="S184" s="185" t="s">
        <v>51</v>
      </c>
      <c r="T184" s="186"/>
      <c r="U184" s="187" t="s">
        <v>215</v>
      </c>
      <c r="V184" s="164"/>
      <c r="W184" s="206"/>
      <c r="X184" s="206"/>
    </row>
    <row r="185" spans="1:43" s="9" customFormat="1" ht="28.5" customHeight="1">
      <c r="A185" s="162" t="s">
        <v>675</v>
      </c>
      <c r="B185" s="162" t="s">
        <v>676</v>
      </c>
      <c r="C185" s="163" t="s">
        <v>154</v>
      </c>
      <c r="D185" s="160">
        <f t="shared" si="6"/>
        <v>1888</v>
      </c>
      <c r="E185" s="91" t="s">
        <v>677</v>
      </c>
      <c r="F185" s="130">
        <v>3</v>
      </c>
      <c r="G185" s="130">
        <v>6</v>
      </c>
      <c r="H185" s="130" t="s">
        <v>36</v>
      </c>
      <c r="I185" s="130">
        <v>1888</v>
      </c>
      <c r="J185" s="130" t="s">
        <v>38</v>
      </c>
      <c r="K185" s="139" t="s">
        <v>598</v>
      </c>
      <c r="L185" s="130"/>
      <c r="M185" s="130" t="s">
        <v>36</v>
      </c>
      <c r="N185" s="141" t="s">
        <v>678</v>
      </c>
      <c r="O185" s="104"/>
      <c r="P185" s="51">
        <v>6</v>
      </c>
      <c r="Q185" s="52" t="s">
        <v>645</v>
      </c>
      <c r="R185" s="172">
        <v>1</v>
      </c>
      <c r="S185" s="185" t="s">
        <v>267</v>
      </c>
      <c r="T185" s="186"/>
      <c r="U185" s="187" t="s">
        <v>44</v>
      </c>
      <c r="V185" s="164" t="s">
        <v>653</v>
      </c>
      <c r="W185" s="206"/>
      <c r="X185" s="206"/>
    </row>
    <row r="186" spans="1:43" s="9" customFormat="1" ht="28.5" customHeight="1">
      <c r="A186" s="162" t="s">
        <v>45</v>
      </c>
      <c r="B186" s="162" t="s">
        <v>45</v>
      </c>
      <c r="C186" s="163" t="s">
        <v>45</v>
      </c>
      <c r="D186" s="160">
        <f t="shared" si="6"/>
        <v>1887</v>
      </c>
      <c r="E186" s="91" t="s">
        <v>679</v>
      </c>
      <c r="F186" s="130">
        <v>5</v>
      </c>
      <c r="G186" s="130">
        <v>3</v>
      </c>
      <c r="H186" s="130" t="s">
        <v>47</v>
      </c>
      <c r="I186" s="130">
        <v>1887</v>
      </c>
      <c r="J186" s="130" t="s">
        <v>38</v>
      </c>
      <c r="K186" s="139" t="s">
        <v>598</v>
      </c>
      <c r="L186" s="130" t="s">
        <v>653</v>
      </c>
      <c r="M186" s="130" t="s">
        <v>36</v>
      </c>
      <c r="N186" s="141" t="s">
        <v>680</v>
      </c>
      <c r="O186" s="104"/>
      <c r="P186" s="51">
        <v>4</v>
      </c>
      <c r="Q186" s="52" t="s">
        <v>645</v>
      </c>
      <c r="R186" s="172">
        <v>1</v>
      </c>
      <c r="S186" s="185" t="s">
        <v>681</v>
      </c>
      <c r="T186" s="186"/>
      <c r="U186" s="187" t="s">
        <v>215</v>
      </c>
      <c r="V186" s="192"/>
      <c r="W186" s="206"/>
      <c r="X186" s="206"/>
    </row>
    <row r="187" spans="1:43" s="9" customFormat="1" ht="28.5">
      <c r="A187" s="162" t="s">
        <v>45</v>
      </c>
      <c r="B187" s="162" t="s">
        <v>45</v>
      </c>
      <c r="C187" s="163" t="s">
        <v>45</v>
      </c>
      <c r="D187" s="160">
        <f t="shared" si="6"/>
        <v>1886</v>
      </c>
      <c r="E187" s="91" t="s">
        <v>682</v>
      </c>
      <c r="F187" s="130">
        <v>50</v>
      </c>
      <c r="G187" s="130">
        <v>1</v>
      </c>
      <c r="H187" s="130" t="s">
        <v>47</v>
      </c>
      <c r="I187" s="130">
        <v>1886</v>
      </c>
      <c r="J187" s="130" t="s">
        <v>38</v>
      </c>
      <c r="K187" s="139" t="s">
        <v>598</v>
      </c>
      <c r="L187" s="130" t="s">
        <v>653</v>
      </c>
      <c r="M187" s="130" t="s">
        <v>36</v>
      </c>
      <c r="N187" s="141" t="s">
        <v>683</v>
      </c>
      <c r="O187" s="104"/>
      <c r="P187" s="51">
        <v>4</v>
      </c>
      <c r="Q187" s="52" t="s">
        <v>645</v>
      </c>
      <c r="R187" s="172">
        <v>1</v>
      </c>
      <c r="S187" s="185" t="s">
        <v>51</v>
      </c>
      <c r="T187" s="186"/>
      <c r="U187" s="187" t="s">
        <v>301</v>
      </c>
      <c r="V187" s="192" t="s">
        <v>653</v>
      </c>
      <c r="W187" s="206"/>
      <c r="X187" s="206"/>
    </row>
    <row r="188" spans="1:43" s="8" customFormat="1" ht="28.5">
      <c r="A188" s="162" t="s">
        <v>684</v>
      </c>
      <c r="B188" s="162" t="s">
        <v>177</v>
      </c>
      <c r="C188" s="163" t="s">
        <v>154</v>
      </c>
      <c r="D188" s="160">
        <f t="shared" si="6"/>
        <v>1885</v>
      </c>
      <c r="E188" s="91" t="s">
        <v>685</v>
      </c>
      <c r="F188" s="130">
        <v>4</v>
      </c>
      <c r="G188" s="130">
        <v>2</v>
      </c>
      <c r="H188" s="130" t="s">
        <v>36</v>
      </c>
      <c r="I188" s="130">
        <v>1885</v>
      </c>
      <c r="J188" s="130" t="s">
        <v>38</v>
      </c>
      <c r="K188" s="139" t="s">
        <v>598</v>
      </c>
      <c r="L188" s="130"/>
      <c r="M188" s="130" t="s">
        <v>36</v>
      </c>
      <c r="N188" s="141" t="s">
        <v>686</v>
      </c>
      <c r="O188" s="104"/>
      <c r="P188" s="51">
        <v>6</v>
      </c>
      <c r="Q188" s="52" t="s">
        <v>645</v>
      </c>
      <c r="R188" s="172">
        <v>1</v>
      </c>
      <c r="S188" s="185" t="s">
        <v>687</v>
      </c>
      <c r="T188" s="186"/>
      <c r="U188" s="187" t="s">
        <v>215</v>
      </c>
      <c r="V188" s="164"/>
      <c r="W188" s="205"/>
      <c r="X188" s="205"/>
      <c r="Y188" s="10"/>
      <c r="AA188" s="3"/>
      <c r="AB188" s="3"/>
      <c r="AC188" s="5"/>
      <c r="AD188" s="11"/>
      <c r="AE188" s="5"/>
      <c r="AF188" s="12"/>
      <c r="AG188" s="5"/>
      <c r="AH188" s="5"/>
      <c r="AI188" s="10"/>
      <c r="AJ188" s="10"/>
      <c r="AK188" s="13"/>
      <c r="AL188" s="14"/>
      <c r="AM188" s="15"/>
      <c r="AN188" s="16"/>
      <c r="AO188" s="16"/>
      <c r="AP188" s="15"/>
      <c r="AQ188" s="6"/>
    </row>
    <row r="189" spans="1:43" s="8" customFormat="1" ht="42.75">
      <c r="A189" s="162" t="s">
        <v>688</v>
      </c>
      <c r="B189" s="162" t="s">
        <v>177</v>
      </c>
      <c r="C189" s="163" t="s">
        <v>689</v>
      </c>
      <c r="D189" s="160">
        <f t="shared" si="6"/>
        <v>1884</v>
      </c>
      <c r="E189" s="91" t="s">
        <v>690</v>
      </c>
      <c r="F189" s="130">
        <v>5</v>
      </c>
      <c r="G189" s="130">
        <v>3</v>
      </c>
      <c r="H189" s="130" t="s">
        <v>36</v>
      </c>
      <c r="I189" s="130">
        <v>1884</v>
      </c>
      <c r="J189" s="130" t="s">
        <v>38</v>
      </c>
      <c r="K189" s="139" t="s">
        <v>598</v>
      </c>
      <c r="L189" s="130"/>
      <c r="M189" s="130" t="s">
        <v>36</v>
      </c>
      <c r="N189" s="141" t="s">
        <v>691</v>
      </c>
      <c r="O189" s="104"/>
      <c r="P189" s="51">
        <v>6</v>
      </c>
      <c r="Q189" s="52" t="s">
        <v>645</v>
      </c>
      <c r="R189" s="172">
        <v>1</v>
      </c>
      <c r="S189" s="185" t="s">
        <v>660</v>
      </c>
      <c r="T189" s="186"/>
      <c r="U189" s="187" t="s">
        <v>215</v>
      </c>
      <c r="V189" s="164"/>
      <c r="W189" s="205"/>
      <c r="X189" s="205"/>
      <c r="Y189" s="10"/>
      <c r="AA189" s="3"/>
      <c r="AB189" s="3"/>
      <c r="AC189" s="5"/>
      <c r="AD189" s="11"/>
      <c r="AE189" s="5"/>
      <c r="AF189" s="12"/>
      <c r="AG189" s="5"/>
      <c r="AH189" s="5"/>
      <c r="AI189" s="10"/>
      <c r="AJ189" s="10"/>
      <c r="AK189" s="13"/>
      <c r="AL189" s="14"/>
      <c r="AM189" s="15"/>
      <c r="AN189" s="16"/>
      <c r="AO189" s="16"/>
      <c r="AP189" s="15"/>
      <c r="AQ189" s="6"/>
    </row>
    <row r="190" spans="1:43" s="8" customFormat="1">
      <c r="A190" s="162" t="s">
        <v>692</v>
      </c>
      <c r="B190" s="162" t="s">
        <v>483</v>
      </c>
      <c r="C190" s="163" t="s">
        <v>154</v>
      </c>
      <c r="D190" s="160">
        <f t="shared" si="6"/>
        <v>1883</v>
      </c>
      <c r="E190" s="91" t="s">
        <v>693</v>
      </c>
      <c r="F190" s="130">
        <v>3</v>
      </c>
      <c r="G190" s="130">
        <v>8</v>
      </c>
      <c r="H190" s="130" t="s">
        <v>67</v>
      </c>
      <c r="I190" s="130">
        <v>1883</v>
      </c>
      <c r="J190" s="130" t="s">
        <v>38</v>
      </c>
      <c r="K190" s="139" t="s">
        <v>598</v>
      </c>
      <c r="L190" s="130" t="s">
        <v>653</v>
      </c>
      <c r="M190" s="130" t="s">
        <v>36</v>
      </c>
      <c r="N190" s="141" t="s">
        <v>694</v>
      </c>
      <c r="O190" s="104"/>
      <c r="P190" s="51">
        <v>2</v>
      </c>
      <c r="Q190" s="52" t="s">
        <v>645</v>
      </c>
      <c r="R190" s="172">
        <v>1</v>
      </c>
      <c r="S190" s="185" t="s">
        <v>695</v>
      </c>
      <c r="T190" s="186"/>
      <c r="U190" s="187" t="s">
        <v>44</v>
      </c>
      <c r="V190" s="192"/>
      <c r="W190" s="205"/>
      <c r="X190" s="205"/>
      <c r="Y190" s="10"/>
      <c r="AA190" s="3"/>
      <c r="AB190" s="3"/>
      <c r="AC190" s="5"/>
      <c r="AD190" s="11"/>
      <c r="AE190" s="5"/>
      <c r="AF190" s="12"/>
      <c r="AG190" s="5"/>
      <c r="AH190" s="5"/>
      <c r="AI190" s="10"/>
      <c r="AJ190" s="10"/>
      <c r="AK190" s="13"/>
      <c r="AL190" s="14"/>
      <c r="AM190" s="15"/>
      <c r="AN190" s="16"/>
      <c r="AO190" s="16"/>
      <c r="AP190" s="15"/>
      <c r="AQ190" s="6"/>
    </row>
    <row r="191" spans="1:43" s="8" customFormat="1" ht="28.5">
      <c r="A191" s="162" t="s">
        <v>45</v>
      </c>
      <c r="B191" s="162" t="s">
        <v>45</v>
      </c>
      <c r="C191" s="163" t="s">
        <v>45</v>
      </c>
      <c r="D191" s="160">
        <f t="shared" si="6"/>
        <v>1882</v>
      </c>
      <c r="E191" s="91" t="s">
        <v>696</v>
      </c>
      <c r="F191" s="130">
        <v>11</v>
      </c>
      <c r="G191" s="130">
        <v>3</v>
      </c>
      <c r="H191" s="130" t="s">
        <v>47</v>
      </c>
      <c r="I191" s="130">
        <v>1882</v>
      </c>
      <c r="J191" s="130" t="s">
        <v>38</v>
      </c>
      <c r="K191" s="139" t="s">
        <v>598</v>
      </c>
      <c r="L191" s="130" t="s">
        <v>653</v>
      </c>
      <c r="M191" s="130" t="s">
        <v>36</v>
      </c>
      <c r="N191" s="141" t="s">
        <v>697</v>
      </c>
      <c r="O191" s="104"/>
      <c r="P191" s="51">
        <v>2</v>
      </c>
      <c r="Q191" s="52" t="s">
        <v>645</v>
      </c>
      <c r="R191" s="172">
        <v>1</v>
      </c>
      <c r="S191" s="185" t="s">
        <v>698</v>
      </c>
      <c r="T191" s="186"/>
      <c r="U191" s="187" t="s">
        <v>111</v>
      </c>
      <c r="V191" s="192"/>
      <c r="W191" s="205"/>
      <c r="X191" s="205"/>
      <c r="Y191" s="10"/>
      <c r="AA191" s="3"/>
      <c r="AB191" s="3"/>
      <c r="AC191" s="5"/>
      <c r="AD191" s="11"/>
      <c r="AE191" s="5"/>
      <c r="AF191" s="12"/>
      <c r="AG191" s="5"/>
      <c r="AH191" s="5"/>
      <c r="AI191" s="10"/>
      <c r="AJ191" s="10"/>
      <c r="AK191" s="13"/>
      <c r="AL191" s="14"/>
      <c r="AM191" s="15"/>
      <c r="AN191" s="16"/>
      <c r="AO191" s="16"/>
      <c r="AP191" s="15"/>
      <c r="AQ191" s="6"/>
    </row>
    <row r="192" spans="1:43" s="8" customFormat="1">
      <c r="A192" s="162" t="s">
        <v>45</v>
      </c>
      <c r="B192" s="162" t="s">
        <v>45</v>
      </c>
      <c r="C192" s="163" t="s">
        <v>45</v>
      </c>
      <c r="D192" s="160">
        <f t="shared" si="6"/>
        <v>1881</v>
      </c>
      <c r="E192" s="91" t="s">
        <v>699</v>
      </c>
      <c r="F192" s="130">
        <v>50</v>
      </c>
      <c r="G192" s="130">
        <v>1</v>
      </c>
      <c r="H192" s="130" t="s">
        <v>119</v>
      </c>
      <c r="I192" s="130">
        <v>1881</v>
      </c>
      <c r="J192" s="130" t="s">
        <v>38</v>
      </c>
      <c r="K192" s="139" t="s">
        <v>598</v>
      </c>
      <c r="L192" s="130" t="s">
        <v>653</v>
      </c>
      <c r="M192" s="130" t="s">
        <v>36</v>
      </c>
      <c r="N192" s="141" t="s">
        <v>700</v>
      </c>
      <c r="O192" s="104"/>
      <c r="P192" s="51">
        <v>2</v>
      </c>
      <c r="Q192" s="52" t="s">
        <v>645</v>
      </c>
      <c r="R192" s="172">
        <v>1</v>
      </c>
      <c r="S192" s="185" t="s">
        <v>698</v>
      </c>
      <c r="T192" s="186"/>
      <c r="U192" s="187" t="s">
        <v>301</v>
      </c>
      <c r="V192" s="164"/>
      <c r="W192" s="205"/>
      <c r="X192" s="205"/>
      <c r="Y192" s="10"/>
      <c r="AA192" s="3"/>
      <c r="AB192" s="3"/>
      <c r="AC192" s="5"/>
      <c r="AD192" s="11"/>
      <c r="AE192" s="5"/>
      <c r="AF192" s="12"/>
      <c r="AG192" s="5"/>
      <c r="AH192" s="5"/>
      <c r="AI192" s="10"/>
      <c r="AJ192" s="10"/>
      <c r="AK192" s="13"/>
      <c r="AL192" s="14"/>
      <c r="AM192" s="15"/>
      <c r="AN192" s="16"/>
      <c r="AO192" s="16"/>
      <c r="AP192" s="15"/>
      <c r="AQ192" s="6"/>
    </row>
    <row r="193" spans="1:43" s="8" customFormat="1" ht="28.5">
      <c r="A193" s="162" t="s">
        <v>45</v>
      </c>
      <c r="B193" s="162" t="s">
        <v>45</v>
      </c>
      <c r="C193" s="163" t="s">
        <v>45</v>
      </c>
      <c r="D193" s="160">
        <f t="shared" si="6"/>
        <v>1880</v>
      </c>
      <c r="E193" s="91" t="s">
        <v>701</v>
      </c>
      <c r="F193" s="130">
        <v>50</v>
      </c>
      <c r="G193" s="130">
        <v>1</v>
      </c>
      <c r="H193" s="130" t="s">
        <v>119</v>
      </c>
      <c r="I193" s="130">
        <v>1880</v>
      </c>
      <c r="J193" s="130" t="s">
        <v>38</v>
      </c>
      <c r="K193" s="139" t="s">
        <v>598</v>
      </c>
      <c r="L193" s="130" t="s">
        <v>653</v>
      </c>
      <c r="M193" s="130" t="s">
        <v>36</v>
      </c>
      <c r="N193" s="141" t="s">
        <v>702</v>
      </c>
      <c r="O193" s="104"/>
      <c r="P193" s="51">
        <v>2</v>
      </c>
      <c r="Q193" s="52" t="s">
        <v>645</v>
      </c>
      <c r="R193" s="172">
        <v>1</v>
      </c>
      <c r="S193" s="185" t="s">
        <v>51</v>
      </c>
      <c r="T193" s="186"/>
      <c r="U193" s="187" t="s">
        <v>244</v>
      </c>
      <c r="V193" s="192"/>
      <c r="W193" s="205"/>
      <c r="X193" s="205"/>
      <c r="Y193" s="10"/>
      <c r="AA193" s="3"/>
      <c r="AB193" s="3"/>
      <c r="AC193" s="5"/>
      <c r="AD193" s="11"/>
      <c r="AE193" s="5"/>
      <c r="AF193" s="12"/>
      <c r="AG193" s="5"/>
      <c r="AH193" s="5"/>
      <c r="AI193" s="10"/>
      <c r="AJ193" s="10"/>
      <c r="AK193" s="13"/>
      <c r="AL193" s="14"/>
      <c r="AM193" s="15"/>
      <c r="AN193" s="16"/>
      <c r="AO193" s="16"/>
      <c r="AP193" s="15"/>
      <c r="AQ193" s="6"/>
    </row>
    <row r="194" spans="1:43" s="8" customFormat="1" ht="14.45" customHeight="1">
      <c r="A194" s="162" t="s">
        <v>469</v>
      </c>
      <c r="B194" s="162" t="s">
        <v>469</v>
      </c>
      <c r="C194" s="163" t="s">
        <v>406</v>
      </c>
      <c r="D194" s="160"/>
      <c r="E194" s="91" t="s">
        <v>703</v>
      </c>
      <c r="F194" s="130">
        <v>6</v>
      </c>
      <c r="G194" s="130">
        <v>1</v>
      </c>
      <c r="H194" s="130" t="s">
        <v>36</v>
      </c>
      <c r="I194" s="130" t="s">
        <v>704</v>
      </c>
      <c r="J194" s="130" t="s">
        <v>38</v>
      </c>
      <c r="K194" s="147" t="s">
        <v>598</v>
      </c>
      <c r="L194" s="142" t="s">
        <v>351</v>
      </c>
      <c r="M194" s="130" t="s">
        <v>38</v>
      </c>
      <c r="N194" s="143" t="s">
        <v>705</v>
      </c>
      <c r="O194" s="104"/>
      <c r="P194" s="51">
        <v>10</v>
      </c>
      <c r="Q194" s="52" t="s">
        <v>50</v>
      </c>
      <c r="R194" s="172">
        <v>1</v>
      </c>
      <c r="S194" s="185" t="s">
        <v>605</v>
      </c>
      <c r="T194" s="186"/>
      <c r="U194" s="187" t="s">
        <v>301</v>
      </c>
      <c r="V194" s="164"/>
      <c r="W194" s="205"/>
      <c r="X194" s="205"/>
      <c r="Y194" s="10"/>
      <c r="AA194" s="3"/>
      <c r="AB194" s="3"/>
      <c r="AC194" s="5"/>
      <c r="AD194" s="11"/>
      <c r="AE194" s="5"/>
      <c r="AF194" s="12"/>
      <c r="AG194" s="5"/>
      <c r="AH194" s="5"/>
      <c r="AI194" s="10"/>
      <c r="AJ194" s="10"/>
      <c r="AK194" s="13"/>
      <c r="AL194" s="14"/>
      <c r="AM194" s="15"/>
      <c r="AN194" s="16"/>
      <c r="AO194" s="16"/>
      <c r="AP194" s="15"/>
      <c r="AQ194" s="6"/>
    </row>
    <row r="195" spans="1:43" s="8" customFormat="1" ht="28.5">
      <c r="A195" s="162" t="s">
        <v>45</v>
      </c>
      <c r="B195" s="162" t="s">
        <v>45</v>
      </c>
      <c r="C195" s="163" t="s">
        <v>640</v>
      </c>
      <c r="D195" s="160">
        <f t="shared" ref="D195:D217" si="7">HYPERLINK(CONCATENATE($A$1,E195),I195)</f>
        <v>2770</v>
      </c>
      <c r="E195" s="91" t="s">
        <v>706</v>
      </c>
      <c r="F195" s="130">
        <v>6</v>
      </c>
      <c r="G195" s="130">
        <v>3</v>
      </c>
      <c r="H195" s="144" t="s">
        <v>119</v>
      </c>
      <c r="I195" s="130">
        <v>2770</v>
      </c>
      <c r="J195" s="144" t="s">
        <v>38</v>
      </c>
      <c r="K195" s="145" t="s">
        <v>707</v>
      </c>
      <c r="L195" s="144"/>
      <c r="M195" s="144" t="s">
        <v>40</v>
      </c>
      <c r="N195" s="146" t="s">
        <v>708</v>
      </c>
      <c r="O195" s="110"/>
      <c r="P195" s="61">
        <v>7</v>
      </c>
      <c r="Q195" s="62" t="s">
        <v>709</v>
      </c>
      <c r="R195" s="172">
        <v>1</v>
      </c>
      <c r="S195" s="185" t="s">
        <v>481</v>
      </c>
      <c r="T195" s="186" t="s">
        <v>43</v>
      </c>
      <c r="U195" s="187" t="s">
        <v>44</v>
      </c>
      <c r="V195" s="192"/>
      <c r="W195" s="205"/>
      <c r="X195" s="205"/>
      <c r="Y195" s="10"/>
      <c r="AA195" s="3"/>
      <c r="AB195" s="3"/>
      <c r="AC195" s="5"/>
      <c r="AD195" s="11"/>
      <c r="AE195" s="5"/>
      <c r="AF195" s="12"/>
      <c r="AG195" s="5"/>
      <c r="AH195" s="5"/>
      <c r="AI195" s="10"/>
      <c r="AJ195" s="10"/>
      <c r="AK195" s="13"/>
      <c r="AL195" s="14"/>
      <c r="AM195" s="15"/>
      <c r="AN195" s="16"/>
      <c r="AO195" s="16"/>
      <c r="AP195" s="15"/>
      <c r="AQ195" s="6"/>
    </row>
    <row r="196" spans="1:43" s="8" customFormat="1" ht="29.25" thickBot="1">
      <c r="A196" s="162" t="s">
        <v>710</v>
      </c>
      <c r="B196" s="162" t="s">
        <v>138</v>
      </c>
      <c r="C196" s="163" t="s">
        <v>154</v>
      </c>
      <c r="D196" s="160">
        <f t="shared" si="7"/>
        <v>2769</v>
      </c>
      <c r="E196" s="91" t="s">
        <v>711</v>
      </c>
      <c r="F196" s="130">
        <v>3</v>
      </c>
      <c r="G196" s="130">
        <v>1</v>
      </c>
      <c r="H196" s="130" t="s">
        <v>67</v>
      </c>
      <c r="I196" s="130">
        <v>2769</v>
      </c>
      <c r="J196" s="130" t="s">
        <v>67</v>
      </c>
      <c r="K196" s="139" t="s">
        <v>707</v>
      </c>
      <c r="L196" s="130"/>
      <c r="M196" s="130" t="s">
        <v>40</v>
      </c>
      <c r="N196" s="141" t="s">
        <v>712</v>
      </c>
      <c r="O196" s="111"/>
      <c r="P196" s="57">
        <v>7</v>
      </c>
      <c r="Q196" s="58" t="s">
        <v>709</v>
      </c>
      <c r="R196" s="174">
        <v>1</v>
      </c>
      <c r="S196" s="185" t="s">
        <v>559</v>
      </c>
      <c r="T196" s="186" t="s">
        <v>251</v>
      </c>
      <c r="U196" s="187" t="s">
        <v>44</v>
      </c>
      <c r="V196" s="192"/>
      <c r="W196" s="205"/>
      <c r="X196" s="205"/>
      <c r="Y196" s="10"/>
      <c r="AA196" s="3"/>
      <c r="AB196" s="3"/>
      <c r="AC196" s="5"/>
      <c r="AD196" s="11"/>
      <c r="AE196" s="5"/>
      <c r="AF196" s="12"/>
      <c r="AG196" s="5"/>
      <c r="AH196" s="5"/>
      <c r="AI196" s="10"/>
      <c r="AJ196" s="10"/>
      <c r="AK196" s="13"/>
      <c r="AL196" s="14"/>
      <c r="AM196" s="15"/>
      <c r="AN196" s="16"/>
      <c r="AO196" s="16"/>
      <c r="AP196" s="15"/>
      <c r="AQ196" s="6"/>
    </row>
    <row r="197" spans="1:43" s="8" customFormat="1" ht="57">
      <c r="A197" s="162" t="s">
        <v>45</v>
      </c>
      <c r="B197" s="162" t="s">
        <v>45</v>
      </c>
      <c r="C197" s="163" t="s">
        <v>45</v>
      </c>
      <c r="D197" s="160">
        <f t="shared" si="7"/>
        <v>2768</v>
      </c>
      <c r="E197" s="91" t="s">
        <v>713</v>
      </c>
      <c r="F197" s="130">
        <v>50</v>
      </c>
      <c r="G197" s="130">
        <v>1</v>
      </c>
      <c r="H197" s="130" t="s">
        <v>67</v>
      </c>
      <c r="I197" s="130">
        <v>2768</v>
      </c>
      <c r="J197" s="130" t="s">
        <v>38</v>
      </c>
      <c r="K197" s="139" t="s">
        <v>707</v>
      </c>
      <c r="L197" s="130" t="s">
        <v>653</v>
      </c>
      <c r="M197" s="130" t="s">
        <v>40</v>
      </c>
      <c r="N197" s="141" t="s">
        <v>714</v>
      </c>
      <c r="O197" s="106"/>
      <c r="P197" s="54">
        <v>12</v>
      </c>
      <c r="Q197" s="50" t="s">
        <v>709</v>
      </c>
      <c r="R197" s="173">
        <v>1</v>
      </c>
      <c r="S197" s="185" t="s">
        <v>715</v>
      </c>
      <c r="T197" s="186" t="s">
        <v>251</v>
      </c>
      <c r="U197" s="187" t="s">
        <v>419</v>
      </c>
      <c r="V197" s="192"/>
      <c r="W197" s="205"/>
      <c r="X197" s="205"/>
      <c r="Y197" s="10"/>
      <c r="AA197" s="3"/>
      <c r="AB197" s="3"/>
      <c r="AC197" s="5"/>
      <c r="AD197" s="11"/>
      <c r="AE197" s="5"/>
      <c r="AF197" s="12"/>
      <c r="AG197" s="5"/>
      <c r="AH197" s="5"/>
      <c r="AI197" s="10"/>
      <c r="AJ197" s="10"/>
      <c r="AK197" s="13"/>
      <c r="AL197" s="14"/>
      <c r="AM197" s="15"/>
      <c r="AN197" s="16"/>
      <c r="AO197" s="16"/>
      <c r="AP197" s="15"/>
      <c r="AQ197" s="6"/>
    </row>
    <row r="198" spans="1:43" s="8" customFormat="1" ht="28.5">
      <c r="A198" s="162" t="s">
        <v>716</v>
      </c>
      <c r="B198" s="162" t="s">
        <v>126</v>
      </c>
      <c r="C198" s="163" t="s">
        <v>139</v>
      </c>
      <c r="D198" s="160">
        <f t="shared" si="7"/>
        <v>2766</v>
      </c>
      <c r="E198" s="91" t="s">
        <v>717</v>
      </c>
      <c r="F198" s="130">
        <v>6</v>
      </c>
      <c r="G198" s="130">
        <v>3</v>
      </c>
      <c r="H198" s="130" t="s">
        <v>67</v>
      </c>
      <c r="I198" s="130">
        <v>2766</v>
      </c>
      <c r="J198" s="130" t="s">
        <v>38</v>
      </c>
      <c r="K198" s="139" t="s">
        <v>707</v>
      </c>
      <c r="L198" s="130" t="s">
        <v>653</v>
      </c>
      <c r="M198" s="130" t="s">
        <v>40</v>
      </c>
      <c r="N198" s="141" t="s">
        <v>718</v>
      </c>
      <c r="O198" s="104"/>
      <c r="P198" s="51">
        <v>1</v>
      </c>
      <c r="Q198" s="52" t="s">
        <v>645</v>
      </c>
      <c r="R198" s="172">
        <v>1</v>
      </c>
      <c r="S198" s="185" t="s">
        <v>481</v>
      </c>
      <c r="T198" s="186" t="s">
        <v>251</v>
      </c>
      <c r="U198" s="187" t="s">
        <v>44</v>
      </c>
      <c r="V198" s="192"/>
      <c r="W198" s="205"/>
      <c r="X198" s="205"/>
      <c r="Y198" s="10"/>
      <c r="AA198" s="3"/>
      <c r="AB198" s="3"/>
      <c r="AC198" s="5"/>
      <c r="AD198" s="11"/>
      <c r="AE198" s="5"/>
      <c r="AF198" s="12"/>
      <c r="AG198" s="5"/>
      <c r="AH198" s="5"/>
      <c r="AI198" s="10"/>
      <c r="AJ198" s="10"/>
      <c r="AK198" s="13"/>
      <c r="AL198" s="14"/>
      <c r="AM198" s="15"/>
      <c r="AN198" s="16"/>
      <c r="AO198" s="16"/>
      <c r="AP198" s="15"/>
      <c r="AQ198" s="6"/>
    </row>
    <row r="199" spans="1:43" s="8" customFormat="1" ht="28.5">
      <c r="A199" s="162" t="s">
        <v>719</v>
      </c>
      <c r="B199" s="162" t="s">
        <v>720</v>
      </c>
      <c r="C199" s="163" t="s">
        <v>721</v>
      </c>
      <c r="D199" s="160">
        <f t="shared" si="7"/>
        <v>2762</v>
      </c>
      <c r="E199" s="91" t="s">
        <v>722</v>
      </c>
      <c r="F199" s="130">
        <v>8</v>
      </c>
      <c r="G199" s="130">
        <v>1</v>
      </c>
      <c r="H199" s="130" t="s">
        <v>36</v>
      </c>
      <c r="I199" s="130">
        <v>2762</v>
      </c>
      <c r="J199" s="130" t="s">
        <v>67</v>
      </c>
      <c r="K199" s="139" t="s">
        <v>707</v>
      </c>
      <c r="L199" s="130" t="s">
        <v>653</v>
      </c>
      <c r="M199" s="130" t="s">
        <v>40</v>
      </c>
      <c r="N199" s="141" t="s">
        <v>723</v>
      </c>
      <c r="O199" s="104"/>
      <c r="P199" s="51">
        <v>9</v>
      </c>
      <c r="Q199" s="52" t="s">
        <v>709</v>
      </c>
      <c r="R199" s="172">
        <v>1</v>
      </c>
      <c r="S199" s="185" t="s">
        <v>559</v>
      </c>
      <c r="T199" s="186" t="s">
        <v>251</v>
      </c>
      <c r="U199" s="187" t="s">
        <v>72</v>
      </c>
      <c r="V199" s="192"/>
      <c r="W199" s="205"/>
      <c r="X199" s="205"/>
      <c r="Y199" s="10"/>
      <c r="AA199" s="3"/>
      <c r="AB199" s="3"/>
      <c r="AC199" s="5"/>
      <c r="AD199" s="11"/>
      <c r="AE199" s="5"/>
      <c r="AF199" s="12"/>
      <c r="AG199" s="5"/>
      <c r="AH199" s="5"/>
      <c r="AI199" s="10"/>
      <c r="AJ199" s="10"/>
      <c r="AK199" s="13"/>
      <c r="AL199" s="14"/>
      <c r="AM199" s="15"/>
      <c r="AN199" s="16"/>
      <c r="AO199" s="16"/>
      <c r="AP199" s="15"/>
      <c r="AQ199" s="6"/>
    </row>
    <row r="200" spans="1:43" s="8" customFormat="1">
      <c r="A200" s="162" t="s">
        <v>45</v>
      </c>
      <c r="B200" s="162" t="s">
        <v>45</v>
      </c>
      <c r="C200" s="163" t="s">
        <v>45</v>
      </c>
      <c r="D200" s="160">
        <f t="shared" si="7"/>
        <v>1879</v>
      </c>
      <c r="E200" s="91" t="s">
        <v>724</v>
      </c>
      <c r="F200" s="130">
        <v>5</v>
      </c>
      <c r="G200" s="130">
        <v>3</v>
      </c>
      <c r="H200" s="130" t="s">
        <v>119</v>
      </c>
      <c r="I200" s="130">
        <v>1879</v>
      </c>
      <c r="J200" s="130" t="s">
        <v>38</v>
      </c>
      <c r="K200" s="139" t="s">
        <v>707</v>
      </c>
      <c r="L200" s="130" t="s">
        <v>653</v>
      </c>
      <c r="M200" s="130" t="s">
        <v>36</v>
      </c>
      <c r="N200" s="141" t="s">
        <v>725</v>
      </c>
      <c r="O200" s="104"/>
      <c r="P200" s="51">
        <v>10</v>
      </c>
      <c r="Q200" s="52" t="s">
        <v>709</v>
      </c>
      <c r="R200" s="172">
        <v>1</v>
      </c>
      <c r="S200" s="185" t="s">
        <v>698</v>
      </c>
      <c r="T200" s="186"/>
      <c r="U200" s="187" t="s">
        <v>215</v>
      </c>
      <c r="V200" s="192"/>
      <c r="W200" s="205"/>
      <c r="X200" s="205"/>
      <c r="Y200" s="10"/>
      <c r="AA200" s="3"/>
      <c r="AB200" s="3"/>
      <c r="AC200" s="5"/>
      <c r="AD200" s="11"/>
      <c r="AE200" s="5"/>
      <c r="AF200" s="12"/>
      <c r="AG200" s="5"/>
      <c r="AH200" s="5"/>
      <c r="AI200" s="10"/>
      <c r="AJ200" s="10"/>
      <c r="AK200" s="13"/>
      <c r="AL200" s="14"/>
      <c r="AM200" s="15"/>
      <c r="AN200" s="16"/>
      <c r="AO200" s="16"/>
      <c r="AP200" s="15"/>
      <c r="AQ200" s="6"/>
    </row>
    <row r="201" spans="1:43" s="8" customFormat="1" ht="28.5">
      <c r="A201" s="162" t="s">
        <v>45</v>
      </c>
      <c r="B201" s="162" t="s">
        <v>45</v>
      </c>
      <c r="C201" s="163" t="s">
        <v>45</v>
      </c>
      <c r="D201" s="160">
        <f t="shared" si="7"/>
        <v>1873</v>
      </c>
      <c r="E201" s="91" t="s">
        <v>726</v>
      </c>
      <c r="F201" s="130">
        <v>5</v>
      </c>
      <c r="G201" s="130">
        <v>3</v>
      </c>
      <c r="H201" s="130" t="s">
        <v>119</v>
      </c>
      <c r="I201" s="130">
        <v>1873</v>
      </c>
      <c r="J201" s="130" t="s">
        <v>38</v>
      </c>
      <c r="K201" s="139" t="s">
        <v>707</v>
      </c>
      <c r="L201" s="130"/>
      <c r="M201" s="130" t="s">
        <v>36</v>
      </c>
      <c r="N201" s="141" t="s">
        <v>727</v>
      </c>
      <c r="O201" s="104"/>
      <c r="P201" s="51">
        <v>5</v>
      </c>
      <c r="Q201" s="52" t="s">
        <v>709</v>
      </c>
      <c r="R201" s="172">
        <v>1</v>
      </c>
      <c r="S201" s="185" t="s">
        <v>698</v>
      </c>
      <c r="T201" s="186"/>
      <c r="U201" s="187" t="s">
        <v>215</v>
      </c>
      <c r="V201" s="192"/>
      <c r="W201" s="205"/>
      <c r="X201" s="205"/>
      <c r="Y201" s="10"/>
      <c r="AA201" s="3"/>
      <c r="AB201" s="3"/>
      <c r="AC201" s="5"/>
      <c r="AD201" s="11"/>
      <c r="AE201" s="5"/>
      <c r="AF201" s="12"/>
      <c r="AG201" s="5"/>
      <c r="AH201" s="5"/>
      <c r="AI201" s="10"/>
      <c r="AJ201" s="10"/>
      <c r="AK201" s="13"/>
      <c r="AL201" s="14"/>
      <c r="AM201" s="15"/>
      <c r="AN201" s="16"/>
      <c r="AO201" s="16"/>
      <c r="AP201" s="15"/>
      <c r="AQ201" s="6"/>
    </row>
    <row r="202" spans="1:43" s="8" customFormat="1" ht="28.5">
      <c r="A202" s="162" t="s">
        <v>728</v>
      </c>
      <c r="B202" s="162" t="s">
        <v>729</v>
      </c>
      <c r="C202" s="163" t="s">
        <v>154</v>
      </c>
      <c r="D202" s="160">
        <f t="shared" si="7"/>
        <v>1872</v>
      </c>
      <c r="E202" s="91" t="s">
        <v>730</v>
      </c>
      <c r="F202" s="130">
        <v>5</v>
      </c>
      <c r="G202" s="130">
        <v>1</v>
      </c>
      <c r="H202" s="130" t="s">
        <v>36</v>
      </c>
      <c r="I202" s="130">
        <v>1872</v>
      </c>
      <c r="J202" s="130" t="s">
        <v>38</v>
      </c>
      <c r="K202" s="139" t="s">
        <v>707</v>
      </c>
      <c r="L202" s="130"/>
      <c r="M202" s="130" t="s">
        <v>36</v>
      </c>
      <c r="N202" s="141" t="s">
        <v>731</v>
      </c>
      <c r="O202" s="104"/>
      <c r="P202" s="51">
        <v>6</v>
      </c>
      <c r="Q202" s="52" t="s">
        <v>709</v>
      </c>
      <c r="R202" s="172">
        <v>1</v>
      </c>
      <c r="S202" s="185" t="s">
        <v>732</v>
      </c>
      <c r="T202" s="186"/>
      <c r="U202" s="187" t="s">
        <v>215</v>
      </c>
      <c r="V202" s="164"/>
      <c r="W202" s="205"/>
      <c r="X202" s="205"/>
      <c r="Y202" s="10"/>
      <c r="AA202" s="3"/>
      <c r="AB202" s="3"/>
      <c r="AC202" s="5"/>
      <c r="AD202" s="11"/>
      <c r="AE202" s="5"/>
      <c r="AF202" s="12"/>
      <c r="AG202" s="5"/>
      <c r="AH202" s="5"/>
      <c r="AI202" s="10"/>
      <c r="AJ202" s="10"/>
      <c r="AK202" s="13"/>
      <c r="AL202" s="14"/>
      <c r="AM202" s="15"/>
      <c r="AN202" s="16"/>
      <c r="AO202" s="16"/>
      <c r="AP202" s="15"/>
      <c r="AQ202" s="6"/>
    </row>
    <row r="203" spans="1:43" s="8" customFormat="1" ht="28.5">
      <c r="A203" s="162" t="s">
        <v>733</v>
      </c>
      <c r="B203" s="162" t="s">
        <v>734</v>
      </c>
      <c r="C203" s="163" t="s">
        <v>154</v>
      </c>
      <c r="D203" s="160">
        <f t="shared" si="7"/>
        <v>1871</v>
      </c>
      <c r="E203" s="91" t="s">
        <v>735</v>
      </c>
      <c r="F203" s="130">
        <v>5</v>
      </c>
      <c r="G203" s="130">
        <v>1</v>
      </c>
      <c r="H203" s="130" t="s">
        <v>36</v>
      </c>
      <c r="I203" s="130">
        <v>1871</v>
      </c>
      <c r="J203" s="130" t="s">
        <v>38</v>
      </c>
      <c r="K203" s="139" t="s">
        <v>707</v>
      </c>
      <c r="L203" s="130"/>
      <c r="M203" s="130" t="s">
        <v>36</v>
      </c>
      <c r="N203" s="141" t="s">
        <v>736</v>
      </c>
      <c r="O203" s="104"/>
      <c r="P203" s="51">
        <v>5</v>
      </c>
      <c r="Q203" s="52" t="s">
        <v>709</v>
      </c>
      <c r="R203" s="172">
        <v>1</v>
      </c>
      <c r="S203" s="185" t="s">
        <v>732</v>
      </c>
      <c r="T203" s="186"/>
      <c r="U203" s="187" t="s">
        <v>215</v>
      </c>
      <c r="V203" s="192"/>
      <c r="W203" s="205"/>
      <c r="X203" s="205"/>
    </row>
    <row r="204" spans="1:43" s="8" customFormat="1">
      <c r="A204" s="162" t="s">
        <v>45</v>
      </c>
      <c r="B204" s="162" t="s">
        <v>45</v>
      </c>
      <c r="C204" s="163" t="s">
        <v>45</v>
      </c>
      <c r="D204" s="160">
        <f t="shared" si="7"/>
        <v>1870</v>
      </c>
      <c r="E204" s="91" t="s">
        <v>737</v>
      </c>
      <c r="F204" s="130">
        <v>5</v>
      </c>
      <c r="G204" s="130">
        <v>3</v>
      </c>
      <c r="H204" s="130" t="s">
        <v>119</v>
      </c>
      <c r="I204" s="130">
        <v>1870</v>
      </c>
      <c r="J204" s="130" t="s">
        <v>38</v>
      </c>
      <c r="K204" s="139" t="s">
        <v>707</v>
      </c>
      <c r="L204" s="130"/>
      <c r="M204" s="130" t="s">
        <v>36</v>
      </c>
      <c r="N204" s="141" t="s">
        <v>738</v>
      </c>
      <c r="O204" s="104"/>
      <c r="P204" s="51">
        <v>6</v>
      </c>
      <c r="Q204" s="52" t="s">
        <v>709</v>
      </c>
      <c r="R204" s="172">
        <v>1</v>
      </c>
      <c r="S204" s="185" t="s">
        <v>739</v>
      </c>
      <c r="T204" s="186"/>
      <c r="U204" s="187" t="s">
        <v>215</v>
      </c>
      <c r="V204" s="162"/>
      <c r="W204" s="205"/>
      <c r="X204" s="205"/>
      <c r="Y204" s="10"/>
      <c r="AA204" s="3"/>
      <c r="AB204" s="3"/>
      <c r="AC204" s="5"/>
      <c r="AD204" s="11"/>
      <c r="AE204" s="5"/>
      <c r="AF204" s="12"/>
      <c r="AG204" s="5"/>
      <c r="AH204" s="5"/>
      <c r="AI204" s="10"/>
      <c r="AJ204" s="10"/>
      <c r="AK204" s="13"/>
      <c r="AL204" s="14"/>
      <c r="AM204" s="15"/>
      <c r="AN204" s="16"/>
      <c r="AO204" s="16"/>
      <c r="AP204" s="15"/>
      <c r="AQ204" s="6"/>
    </row>
    <row r="205" spans="1:43" s="8" customFormat="1" ht="28.5">
      <c r="A205" s="162" t="s">
        <v>45</v>
      </c>
      <c r="B205" s="162" t="s">
        <v>45</v>
      </c>
      <c r="C205" s="163" t="s">
        <v>45</v>
      </c>
      <c r="D205" s="160">
        <f t="shared" si="7"/>
        <v>1869</v>
      </c>
      <c r="E205" s="91" t="s">
        <v>740</v>
      </c>
      <c r="F205" s="130">
        <v>6</v>
      </c>
      <c r="G205" s="130">
        <v>3</v>
      </c>
      <c r="H205" s="130" t="s">
        <v>119</v>
      </c>
      <c r="I205" s="130">
        <v>1869</v>
      </c>
      <c r="J205" s="130" t="s">
        <v>38</v>
      </c>
      <c r="K205" s="139" t="s">
        <v>707</v>
      </c>
      <c r="L205" s="130"/>
      <c r="M205" s="130" t="s">
        <v>36</v>
      </c>
      <c r="N205" s="141" t="s">
        <v>741</v>
      </c>
      <c r="O205" s="104"/>
      <c r="P205" s="51">
        <v>5</v>
      </c>
      <c r="Q205" s="52" t="s">
        <v>709</v>
      </c>
      <c r="R205" s="172">
        <v>1</v>
      </c>
      <c r="S205" s="185" t="s">
        <v>698</v>
      </c>
      <c r="T205" s="186"/>
      <c r="U205" s="187" t="s">
        <v>44</v>
      </c>
      <c r="V205" s="162"/>
      <c r="W205" s="205"/>
      <c r="X205" s="205"/>
      <c r="Y205" s="10"/>
      <c r="AA205" s="3"/>
      <c r="AB205" s="3"/>
      <c r="AC205" s="5"/>
      <c r="AD205" s="11"/>
      <c r="AE205" s="5"/>
      <c r="AF205" s="12"/>
      <c r="AG205" s="5"/>
      <c r="AH205" s="5"/>
      <c r="AI205" s="10"/>
      <c r="AJ205" s="10"/>
      <c r="AK205" s="13"/>
      <c r="AL205" s="14"/>
      <c r="AM205" s="15"/>
      <c r="AN205" s="16"/>
      <c r="AO205" s="16"/>
      <c r="AP205" s="15"/>
      <c r="AQ205" s="6"/>
    </row>
    <row r="206" spans="1:43" s="8" customFormat="1" ht="28.5">
      <c r="A206" s="162" t="s">
        <v>45</v>
      </c>
      <c r="B206" s="162" t="s">
        <v>45</v>
      </c>
      <c r="C206" s="163" t="s">
        <v>45</v>
      </c>
      <c r="D206" s="160">
        <f t="shared" si="7"/>
        <v>1868</v>
      </c>
      <c r="E206" s="91" t="s">
        <v>742</v>
      </c>
      <c r="F206" s="130">
        <v>5</v>
      </c>
      <c r="G206" s="130">
        <v>1</v>
      </c>
      <c r="H206" s="130" t="s">
        <v>119</v>
      </c>
      <c r="I206" s="130">
        <v>1868</v>
      </c>
      <c r="J206" s="130" t="s">
        <v>38</v>
      </c>
      <c r="K206" s="139" t="s">
        <v>707</v>
      </c>
      <c r="L206" s="130"/>
      <c r="M206" s="130" t="s">
        <v>36</v>
      </c>
      <c r="N206" s="141" t="s">
        <v>743</v>
      </c>
      <c r="O206" s="104"/>
      <c r="P206" s="51">
        <v>6</v>
      </c>
      <c r="Q206" s="52" t="s">
        <v>709</v>
      </c>
      <c r="R206" s="172">
        <v>1</v>
      </c>
      <c r="S206" s="185" t="s">
        <v>739</v>
      </c>
      <c r="T206" s="186"/>
      <c r="U206" s="187" t="s">
        <v>215</v>
      </c>
      <c r="V206" s="192"/>
      <c r="W206" s="205"/>
      <c r="X206" s="205"/>
      <c r="Y206" s="10"/>
      <c r="AA206" s="3"/>
      <c r="AB206" s="3"/>
      <c r="AC206" s="5"/>
      <c r="AD206" s="11"/>
      <c r="AE206" s="5"/>
      <c r="AF206" s="12"/>
      <c r="AG206" s="5"/>
      <c r="AH206" s="5"/>
      <c r="AI206" s="10"/>
      <c r="AJ206" s="10"/>
      <c r="AK206" s="13"/>
      <c r="AL206" s="14"/>
      <c r="AM206" s="15"/>
      <c r="AN206" s="16"/>
      <c r="AO206" s="16"/>
      <c r="AP206" s="15"/>
      <c r="AQ206" s="6"/>
    </row>
    <row r="207" spans="1:43" s="8" customFormat="1" ht="42.75">
      <c r="A207" s="162" t="s">
        <v>45</v>
      </c>
      <c r="B207" s="162" t="s">
        <v>45</v>
      </c>
      <c r="C207" s="163" t="s">
        <v>45</v>
      </c>
      <c r="D207" s="160">
        <f t="shared" si="7"/>
        <v>1867</v>
      </c>
      <c r="E207" s="91" t="s">
        <v>744</v>
      </c>
      <c r="F207" s="130">
        <v>5</v>
      </c>
      <c r="G207" s="130">
        <v>1</v>
      </c>
      <c r="H207" s="130" t="s">
        <v>36</v>
      </c>
      <c r="I207" s="130">
        <v>1867</v>
      </c>
      <c r="J207" s="130" t="s">
        <v>38</v>
      </c>
      <c r="K207" s="139" t="s">
        <v>707</v>
      </c>
      <c r="L207" s="130"/>
      <c r="M207" s="130" t="s">
        <v>36</v>
      </c>
      <c r="N207" s="141" t="s">
        <v>745</v>
      </c>
      <c r="O207" s="104"/>
      <c r="P207" s="51">
        <v>4</v>
      </c>
      <c r="Q207" s="52" t="s">
        <v>709</v>
      </c>
      <c r="R207" s="172">
        <v>1</v>
      </c>
      <c r="S207" s="185" t="s">
        <v>267</v>
      </c>
      <c r="T207" s="186"/>
      <c r="U207" s="187" t="s">
        <v>111</v>
      </c>
      <c r="V207" s="192"/>
      <c r="W207" s="205"/>
      <c r="X207" s="205"/>
      <c r="Y207" s="10"/>
      <c r="AA207" s="3"/>
      <c r="AB207" s="3"/>
      <c r="AC207" s="5"/>
      <c r="AD207" s="11"/>
      <c r="AE207" s="5"/>
      <c r="AF207" s="12"/>
      <c r="AG207" s="5"/>
      <c r="AH207" s="5"/>
      <c r="AI207" s="10"/>
      <c r="AJ207" s="10"/>
      <c r="AK207" s="13"/>
      <c r="AL207" s="14"/>
      <c r="AM207" s="15"/>
      <c r="AN207" s="16"/>
      <c r="AO207" s="16"/>
      <c r="AP207" s="15"/>
      <c r="AQ207" s="6"/>
    </row>
    <row r="208" spans="1:43" s="8" customFormat="1" ht="28.5" customHeight="1">
      <c r="A208" s="162" t="s">
        <v>746</v>
      </c>
      <c r="B208" s="162" t="s">
        <v>87</v>
      </c>
      <c r="C208" s="163" t="s">
        <v>65</v>
      </c>
      <c r="D208" s="160">
        <f t="shared" si="7"/>
        <v>1866</v>
      </c>
      <c r="E208" s="91" t="s">
        <v>747</v>
      </c>
      <c r="F208" s="130">
        <v>3</v>
      </c>
      <c r="G208" s="130">
        <v>6</v>
      </c>
      <c r="H208" s="130" t="s">
        <v>36</v>
      </c>
      <c r="I208" s="130">
        <v>1866</v>
      </c>
      <c r="J208" s="130" t="s">
        <v>38</v>
      </c>
      <c r="K208" s="139" t="s">
        <v>707</v>
      </c>
      <c r="L208" s="130"/>
      <c r="M208" s="130" t="s">
        <v>36</v>
      </c>
      <c r="N208" s="141" t="s">
        <v>748</v>
      </c>
      <c r="O208" s="112"/>
      <c r="P208" s="51">
        <v>4</v>
      </c>
      <c r="Q208" s="52" t="s">
        <v>709</v>
      </c>
      <c r="R208" s="170">
        <v>1</v>
      </c>
      <c r="S208" s="185" t="s">
        <v>749</v>
      </c>
      <c r="T208" s="186"/>
      <c r="U208" s="187" t="s">
        <v>111</v>
      </c>
      <c r="V208" s="192"/>
      <c r="W208" s="205"/>
      <c r="X208" s="205"/>
      <c r="Y208" s="10"/>
    </row>
    <row r="209" spans="1:43" s="8" customFormat="1">
      <c r="A209" s="162" t="s">
        <v>750</v>
      </c>
      <c r="B209" s="162" t="s">
        <v>751</v>
      </c>
      <c r="C209" s="163" t="s">
        <v>127</v>
      </c>
      <c r="D209" s="160">
        <f t="shared" si="7"/>
        <v>1865</v>
      </c>
      <c r="E209" s="91" t="s">
        <v>752</v>
      </c>
      <c r="F209" s="130">
        <v>5</v>
      </c>
      <c r="G209" s="130">
        <v>1</v>
      </c>
      <c r="H209" s="130" t="s">
        <v>36</v>
      </c>
      <c r="I209" s="130">
        <v>1865</v>
      </c>
      <c r="J209" s="130" t="s">
        <v>38</v>
      </c>
      <c r="K209" s="139" t="s">
        <v>707</v>
      </c>
      <c r="L209" s="130"/>
      <c r="M209" s="130" t="s">
        <v>36</v>
      </c>
      <c r="N209" s="141" t="s">
        <v>753</v>
      </c>
      <c r="O209" s="104"/>
      <c r="P209" s="51">
        <v>4</v>
      </c>
      <c r="Q209" s="52" t="s">
        <v>709</v>
      </c>
      <c r="R209" s="172">
        <v>1</v>
      </c>
      <c r="S209" s="185" t="s">
        <v>267</v>
      </c>
      <c r="T209" s="186"/>
      <c r="U209" s="187" t="s">
        <v>111</v>
      </c>
      <c r="V209" s="192"/>
      <c r="W209" s="205"/>
      <c r="X209" s="205"/>
      <c r="Y209" s="10"/>
      <c r="AA209" s="3"/>
      <c r="AB209" s="3"/>
      <c r="AC209" s="5"/>
      <c r="AD209" s="11"/>
      <c r="AE209" s="5"/>
      <c r="AF209" s="12"/>
      <c r="AG209" s="5"/>
      <c r="AH209" s="5"/>
      <c r="AI209" s="10"/>
      <c r="AJ209" s="10"/>
      <c r="AK209" s="13"/>
      <c r="AL209" s="14"/>
      <c r="AM209" s="15"/>
      <c r="AN209" s="16"/>
      <c r="AO209" s="16"/>
      <c r="AP209" s="15"/>
      <c r="AQ209" s="6"/>
    </row>
    <row r="210" spans="1:43" s="8" customFormat="1">
      <c r="A210" s="162" t="s">
        <v>438</v>
      </c>
      <c r="B210" s="162" t="s">
        <v>438</v>
      </c>
      <c r="C210" s="163" t="s">
        <v>127</v>
      </c>
      <c r="D210" s="160">
        <f t="shared" si="7"/>
        <v>1864</v>
      </c>
      <c r="E210" s="91" t="s">
        <v>754</v>
      </c>
      <c r="F210" s="130">
        <v>5</v>
      </c>
      <c r="G210" s="130">
        <v>1</v>
      </c>
      <c r="H210" s="130" t="s">
        <v>36</v>
      </c>
      <c r="I210" s="130">
        <v>1864</v>
      </c>
      <c r="J210" s="130" t="s">
        <v>38</v>
      </c>
      <c r="K210" s="139" t="s">
        <v>707</v>
      </c>
      <c r="L210" s="130"/>
      <c r="M210" s="130" t="s">
        <v>36</v>
      </c>
      <c r="N210" s="141" t="s">
        <v>755</v>
      </c>
      <c r="O210" s="104"/>
      <c r="P210" s="51">
        <v>4</v>
      </c>
      <c r="Q210" s="52" t="s">
        <v>709</v>
      </c>
      <c r="R210" s="172">
        <v>1</v>
      </c>
      <c r="S210" s="185" t="s">
        <v>267</v>
      </c>
      <c r="T210" s="186"/>
      <c r="U210" s="187" t="s">
        <v>111</v>
      </c>
      <c r="V210" s="164"/>
      <c r="W210" s="205"/>
      <c r="X210" s="205"/>
    </row>
    <row r="211" spans="1:43" s="8" customFormat="1">
      <c r="A211" s="162" t="s">
        <v>756</v>
      </c>
      <c r="B211" s="162" t="s">
        <v>756</v>
      </c>
      <c r="C211" s="163" t="s">
        <v>127</v>
      </c>
      <c r="D211" s="160">
        <f t="shared" si="7"/>
        <v>1863</v>
      </c>
      <c r="E211" s="91" t="s">
        <v>757</v>
      </c>
      <c r="F211" s="130">
        <v>5</v>
      </c>
      <c r="G211" s="130">
        <v>1</v>
      </c>
      <c r="H211" s="130" t="s">
        <v>36</v>
      </c>
      <c r="I211" s="130">
        <v>1863</v>
      </c>
      <c r="J211" s="130" t="s">
        <v>38</v>
      </c>
      <c r="K211" s="139" t="s">
        <v>707</v>
      </c>
      <c r="L211" s="130"/>
      <c r="M211" s="130" t="s">
        <v>36</v>
      </c>
      <c r="N211" s="141" t="s">
        <v>758</v>
      </c>
      <c r="O211" s="104"/>
      <c r="P211" s="51">
        <v>4</v>
      </c>
      <c r="Q211" s="52" t="s">
        <v>709</v>
      </c>
      <c r="R211" s="172">
        <v>1</v>
      </c>
      <c r="S211" s="185" t="s">
        <v>267</v>
      </c>
      <c r="T211" s="186"/>
      <c r="U211" s="187" t="s">
        <v>111</v>
      </c>
      <c r="V211" s="192"/>
      <c r="W211" s="205"/>
      <c r="X211" s="205"/>
    </row>
    <row r="212" spans="1:43" s="8" customFormat="1" ht="28.5">
      <c r="A212" s="162" t="s">
        <v>759</v>
      </c>
      <c r="B212" s="162" t="s">
        <v>236</v>
      </c>
      <c r="C212" s="163" t="s">
        <v>329</v>
      </c>
      <c r="D212" s="160">
        <f t="shared" si="7"/>
        <v>1862</v>
      </c>
      <c r="E212" s="91" t="s">
        <v>760</v>
      </c>
      <c r="F212" s="130">
        <v>10</v>
      </c>
      <c r="G212" s="130">
        <v>4</v>
      </c>
      <c r="H212" s="130" t="s">
        <v>36</v>
      </c>
      <c r="I212" s="130">
        <v>1862</v>
      </c>
      <c r="J212" s="130" t="s">
        <v>38</v>
      </c>
      <c r="K212" s="139" t="s">
        <v>707</v>
      </c>
      <c r="L212" s="130"/>
      <c r="M212" s="130" t="s">
        <v>36</v>
      </c>
      <c r="N212" s="141" t="s">
        <v>761</v>
      </c>
      <c r="O212" s="104"/>
      <c r="P212" s="51">
        <v>4</v>
      </c>
      <c r="Q212" s="52" t="s">
        <v>709</v>
      </c>
      <c r="R212" s="172">
        <v>1</v>
      </c>
      <c r="S212" s="185" t="s">
        <v>762</v>
      </c>
      <c r="T212" s="186"/>
      <c r="U212" s="187" t="s">
        <v>301</v>
      </c>
      <c r="V212" s="192"/>
      <c r="W212" s="205"/>
      <c r="X212" s="205"/>
    </row>
    <row r="213" spans="1:43" s="8" customFormat="1" ht="28.5">
      <c r="A213" s="162" t="s">
        <v>759</v>
      </c>
      <c r="B213" s="162" t="s">
        <v>236</v>
      </c>
      <c r="C213" s="163" t="s">
        <v>329</v>
      </c>
      <c r="D213" s="160">
        <f t="shared" si="7"/>
        <v>1861</v>
      </c>
      <c r="E213" s="91" t="s">
        <v>763</v>
      </c>
      <c r="F213" s="130">
        <v>11</v>
      </c>
      <c r="G213" s="130">
        <v>3</v>
      </c>
      <c r="H213" s="130" t="s">
        <v>36</v>
      </c>
      <c r="I213" s="130">
        <v>1861</v>
      </c>
      <c r="J213" s="130" t="s">
        <v>38</v>
      </c>
      <c r="K213" s="139" t="s">
        <v>707</v>
      </c>
      <c r="L213" s="130"/>
      <c r="M213" s="130" t="s">
        <v>36</v>
      </c>
      <c r="N213" s="141" t="s">
        <v>764</v>
      </c>
      <c r="O213" s="104"/>
      <c r="P213" s="51">
        <v>5</v>
      </c>
      <c r="Q213" s="52" t="s">
        <v>709</v>
      </c>
      <c r="R213" s="172">
        <v>1</v>
      </c>
      <c r="S213" s="185" t="s">
        <v>765</v>
      </c>
      <c r="T213" s="186"/>
      <c r="U213" s="187" t="s">
        <v>111</v>
      </c>
      <c r="V213" s="192"/>
      <c r="W213" s="205"/>
      <c r="X213" s="205"/>
    </row>
    <row r="214" spans="1:43" s="8" customFormat="1" ht="42.75">
      <c r="A214" s="162" t="s">
        <v>438</v>
      </c>
      <c r="B214" s="162" t="s">
        <v>438</v>
      </c>
      <c r="C214" s="163" t="s">
        <v>127</v>
      </c>
      <c r="D214" s="160">
        <f t="shared" si="7"/>
        <v>1860</v>
      </c>
      <c r="E214" s="91" t="s">
        <v>766</v>
      </c>
      <c r="F214" s="130">
        <v>5</v>
      </c>
      <c r="G214" s="130">
        <v>1</v>
      </c>
      <c r="H214" s="130" t="s">
        <v>36</v>
      </c>
      <c r="I214" s="130">
        <v>1860</v>
      </c>
      <c r="J214" s="130" t="s">
        <v>38</v>
      </c>
      <c r="K214" s="139" t="s">
        <v>707</v>
      </c>
      <c r="L214" s="130"/>
      <c r="M214" s="130" t="s">
        <v>36</v>
      </c>
      <c r="N214" s="141" t="s">
        <v>767</v>
      </c>
      <c r="O214" s="104"/>
      <c r="P214" s="51">
        <v>4</v>
      </c>
      <c r="Q214" s="52" t="s">
        <v>709</v>
      </c>
      <c r="R214" s="172">
        <v>1</v>
      </c>
      <c r="S214" s="194" t="s">
        <v>768</v>
      </c>
      <c r="T214" s="186"/>
      <c r="U214" s="187" t="s">
        <v>111</v>
      </c>
      <c r="V214" s="192"/>
      <c r="W214" s="205"/>
      <c r="X214" s="205"/>
    </row>
    <row r="215" spans="1:43" s="8" customFormat="1" ht="42.75">
      <c r="A215" s="162" t="s">
        <v>769</v>
      </c>
      <c r="B215" s="162" t="s">
        <v>177</v>
      </c>
      <c r="C215" s="163" t="s">
        <v>154</v>
      </c>
      <c r="D215" s="160">
        <f t="shared" si="7"/>
        <v>1859</v>
      </c>
      <c r="E215" s="91" t="s">
        <v>770</v>
      </c>
      <c r="F215" s="130">
        <v>3</v>
      </c>
      <c r="G215" s="130">
        <v>6</v>
      </c>
      <c r="H215" s="130" t="s">
        <v>36</v>
      </c>
      <c r="I215" s="130">
        <v>1859</v>
      </c>
      <c r="J215" s="130" t="s">
        <v>38</v>
      </c>
      <c r="K215" s="139" t="s">
        <v>707</v>
      </c>
      <c r="L215" s="130"/>
      <c r="M215" s="130" t="s">
        <v>36</v>
      </c>
      <c r="N215" s="141" t="s">
        <v>771</v>
      </c>
      <c r="O215" s="104"/>
      <c r="P215" s="51">
        <v>5</v>
      </c>
      <c r="Q215" s="52" t="s">
        <v>709</v>
      </c>
      <c r="R215" s="172">
        <v>1</v>
      </c>
      <c r="S215" s="185" t="s">
        <v>267</v>
      </c>
      <c r="T215" s="186"/>
      <c r="U215" s="187" t="s">
        <v>44</v>
      </c>
      <c r="V215" s="192"/>
      <c r="W215" s="205"/>
      <c r="X215" s="205"/>
    </row>
    <row r="216" spans="1:43" s="9" customFormat="1" ht="28.5">
      <c r="A216" s="162" t="s">
        <v>759</v>
      </c>
      <c r="B216" s="162" t="s">
        <v>236</v>
      </c>
      <c r="C216" s="163" t="s">
        <v>329</v>
      </c>
      <c r="D216" s="160">
        <f t="shared" si="7"/>
        <v>1858</v>
      </c>
      <c r="E216" s="91" t="s">
        <v>772</v>
      </c>
      <c r="F216" s="130">
        <v>3</v>
      </c>
      <c r="G216" s="130">
        <v>6</v>
      </c>
      <c r="H216" s="148" t="s">
        <v>36</v>
      </c>
      <c r="I216" s="130">
        <v>1858</v>
      </c>
      <c r="J216" s="148" t="s">
        <v>38</v>
      </c>
      <c r="K216" s="147" t="s">
        <v>707</v>
      </c>
      <c r="L216" s="149" t="s">
        <v>653</v>
      </c>
      <c r="M216" s="148" t="s">
        <v>36</v>
      </c>
      <c r="N216" s="150" t="s">
        <v>773</v>
      </c>
      <c r="O216" s="104"/>
      <c r="P216" s="51">
        <v>2</v>
      </c>
      <c r="Q216" s="52" t="s">
        <v>709</v>
      </c>
      <c r="R216" s="172">
        <v>1</v>
      </c>
      <c r="S216" s="185" t="s">
        <v>267</v>
      </c>
      <c r="T216" s="186"/>
      <c r="U216" s="187" t="s">
        <v>44</v>
      </c>
      <c r="V216" s="192"/>
      <c r="W216" s="206"/>
      <c r="X216" s="206"/>
    </row>
    <row r="217" spans="1:43" s="9" customFormat="1" ht="57">
      <c r="A217" s="162" t="s">
        <v>774</v>
      </c>
      <c r="B217" s="162" t="s">
        <v>775</v>
      </c>
      <c r="C217" s="162" t="s">
        <v>776</v>
      </c>
      <c r="D217" s="160" t="str">
        <f t="shared" si="7"/>
        <v>3873
-74-76</v>
      </c>
      <c r="E217" s="91" t="s">
        <v>777</v>
      </c>
      <c r="F217" s="130">
        <v>3</v>
      </c>
      <c r="G217" s="130">
        <v>2</v>
      </c>
      <c r="H217" s="148" t="s">
        <v>36</v>
      </c>
      <c r="I217" s="130" t="s">
        <v>778</v>
      </c>
      <c r="J217" s="148" t="s">
        <v>38</v>
      </c>
      <c r="K217" s="147" t="s">
        <v>779</v>
      </c>
      <c r="L217" s="149" t="s">
        <v>351</v>
      </c>
      <c r="M217" s="148" t="s">
        <v>38</v>
      </c>
      <c r="N217" s="151" t="s">
        <v>780</v>
      </c>
      <c r="O217" s="104"/>
      <c r="P217" s="51">
        <v>3</v>
      </c>
      <c r="Q217" s="52" t="s">
        <v>709</v>
      </c>
      <c r="R217" s="172">
        <v>1</v>
      </c>
      <c r="S217" s="195" t="s">
        <v>374</v>
      </c>
      <c r="T217" s="186"/>
      <c r="U217" s="187" t="s">
        <v>44</v>
      </c>
      <c r="V217" s="162"/>
      <c r="W217" s="206"/>
      <c r="X217" s="206"/>
    </row>
    <row r="218" spans="1:43" s="8" customFormat="1" ht="28.5">
      <c r="A218" s="162" t="s">
        <v>781</v>
      </c>
      <c r="B218" s="162" t="s">
        <v>782</v>
      </c>
      <c r="C218" s="163" t="s">
        <v>139</v>
      </c>
      <c r="D218" s="160"/>
      <c r="E218" s="91" t="s">
        <v>703</v>
      </c>
      <c r="F218" s="130">
        <v>5</v>
      </c>
      <c r="G218" s="130">
        <v>3</v>
      </c>
      <c r="H218" s="148" t="s">
        <v>36</v>
      </c>
      <c r="I218" s="130">
        <v>3877</v>
      </c>
      <c r="J218" s="148" t="s">
        <v>38</v>
      </c>
      <c r="K218" s="147" t="s">
        <v>779</v>
      </c>
      <c r="L218" s="149" t="s">
        <v>351</v>
      </c>
      <c r="M218" s="148" t="s">
        <v>38</v>
      </c>
      <c r="N218" s="151" t="s">
        <v>783</v>
      </c>
      <c r="O218" s="104"/>
      <c r="P218" s="51">
        <v>12</v>
      </c>
      <c r="Q218" s="52" t="s">
        <v>784</v>
      </c>
      <c r="R218" s="172">
        <v>1</v>
      </c>
      <c r="S218" s="185" t="s">
        <v>412</v>
      </c>
      <c r="T218" s="186"/>
      <c r="U218" s="187" t="s">
        <v>215</v>
      </c>
      <c r="V218" s="162"/>
      <c r="W218" s="205"/>
      <c r="X218" s="205"/>
    </row>
    <row r="219" spans="1:43" s="9" customFormat="1" ht="28.5">
      <c r="A219" s="162" t="s">
        <v>236</v>
      </c>
      <c r="B219" s="162" t="s">
        <v>236</v>
      </c>
      <c r="C219" s="163" t="s">
        <v>65</v>
      </c>
      <c r="D219" s="160">
        <f t="shared" ref="D219:D226" si="8">HYPERLINK(CONCATENATE($A$1,E219),I219)</f>
        <v>3876</v>
      </c>
      <c r="E219" s="91" t="s">
        <v>785</v>
      </c>
      <c r="F219" s="130">
        <v>3</v>
      </c>
      <c r="G219" s="130">
        <v>2</v>
      </c>
      <c r="H219" s="130" t="s">
        <v>36</v>
      </c>
      <c r="I219" s="130">
        <v>3876</v>
      </c>
      <c r="J219" s="130" t="s">
        <v>38</v>
      </c>
      <c r="K219" s="139" t="s">
        <v>779</v>
      </c>
      <c r="L219" s="130" t="s">
        <v>786</v>
      </c>
      <c r="M219" s="130" t="s">
        <v>38</v>
      </c>
      <c r="N219" s="141" t="s">
        <v>787</v>
      </c>
      <c r="O219" s="106"/>
      <c r="P219" s="54">
        <v>9</v>
      </c>
      <c r="Q219" s="50" t="s">
        <v>709</v>
      </c>
      <c r="R219" s="173">
        <v>1</v>
      </c>
      <c r="S219" s="185" t="s">
        <v>374</v>
      </c>
      <c r="T219" s="186"/>
      <c r="U219" s="187" t="s">
        <v>44</v>
      </c>
      <c r="V219" s="162" t="s">
        <v>653</v>
      </c>
      <c r="W219" s="206"/>
      <c r="X219" s="206"/>
    </row>
    <row r="220" spans="1:43" s="9" customFormat="1" ht="49.5" customHeight="1">
      <c r="A220" s="162" t="s">
        <v>788</v>
      </c>
      <c r="B220" s="162" t="s">
        <v>126</v>
      </c>
      <c r="C220" s="163" t="s">
        <v>789</v>
      </c>
      <c r="D220" s="160">
        <f t="shared" si="8"/>
        <v>3874</v>
      </c>
      <c r="E220" s="91" t="s">
        <v>790</v>
      </c>
      <c r="F220" s="130">
        <v>3</v>
      </c>
      <c r="G220" s="130">
        <v>2</v>
      </c>
      <c r="H220" s="130" t="s">
        <v>36</v>
      </c>
      <c r="I220" s="130">
        <v>3874</v>
      </c>
      <c r="J220" s="130" t="s">
        <v>38</v>
      </c>
      <c r="K220" s="139" t="s">
        <v>779</v>
      </c>
      <c r="L220" s="130" t="s">
        <v>786</v>
      </c>
      <c r="M220" s="130" t="s">
        <v>38</v>
      </c>
      <c r="N220" s="141" t="s">
        <v>791</v>
      </c>
      <c r="O220" s="106"/>
      <c r="P220" s="54">
        <v>9</v>
      </c>
      <c r="Q220" s="50" t="s">
        <v>709</v>
      </c>
      <c r="R220" s="173">
        <v>1</v>
      </c>
      <c r="S220" s="185" t="s">
        <v>374</v>
      </c>
      <c r="T220" s="186"/>
      <c r="U220" s="187" t="s">
        <v>44</v>
      </c>
      <c r="V220" s="192" t="s">
        <v>792</v>
      </c>
      <c r="W220" s="206"/>
      <c r="X220" s="206"/>
    </row>
    <row r="221" spans="1:43" s="9" customFormat="1" ht="28.5">
      <c r="A221" s="164" t="s">
        <v>133</v>
      </c>
      <c r="B221" s="162" t="s">
        <v>171</v>
      </c>
      <c r="C221" s="163" t="s">
        <v>139</v>
      </c>
      <c r="D221" s="160">
        <f t="shared" si="8"/>
        <v>3873</v>
      </c>
      <c r="E221" s="91" t="s">
        <v>793</v>
      </c>
      <c r="F221" s="130">
        <v>3</v>
      </c>
      <c r="G221" s="130">
        <v>2</v>
      </c>
      <c r="H221" s="130" t="s">
        <v>36</v>
      </c>
      <c r="I221" s="130">
        <v>3873</v>
      </c>
      <c r="J221" s="130" t="s">
        <v>38</v>
      </c>
      <c r="K221" s="139" t="s">
        <v>779</v>
      </c>
      <c r="L221" s="130" t="s">
        <v>794</v>
      </c>
      <c r="M221" s="130" t="s">
        <v>38</v>
      </c>
      <c r="N221" s="141" t="s">
        <v>795</v>
      </c>
      <c r="O221" s="104"/>
      <c r="P221" s="51">
        <v>9</v>
      </c>
      <c r="Q221" s="52" t="s">
        <v>709</v>
      </c>
      <c r="R221" s="172">
        <v>1</v>
      </c>
      <c r="S221" s="185" t="s">
        <v>374</v>
      </c>
      <c r="T221" s="186"/>
      <c r="U221" s="187" t="s">
        <v>44</v>
      </c>
      <c r="V221" s="162"/>
      <c r="W221" s="206"/>
      <c r="X221" s="206"/>
    </row>
    <row r="222" spans="1:43" s="9" customFormat="1" ht="29.25" thickBot="1">
      <c r="A222" s="162" t="s">
        <v>796</v>
      </c>
      <c r="B222" s="162" t="s">
        <v>797</v>
      </c>
      <c r="C222" s="163" t="s">
        <v>127</v>
      </c>
      <c r="D222" s="160">
        <f t="shared" si="8"/>
        <v>3868</v>
      </c>
      <c r="E222" s="91" t="s">
        <v>798</v>
      </c>
      <c r="F222" s="130">
        <v>5</v>
      </c>
      <c r="G222" s="130">
        <v>3</v>
      </c>
      <c r="H222" s="148" t="s">
        <v>36</v>
      </c>
      <c r="I222" s="130">
        <v>3868</v>
      </c>
      <c r="J222" s="148" t="s">
        <v>38</v>
      </c>
      <c r="K222" s="147" t="s">
        <v>779</v>
      </c>
      <c r="L222" s="149" t="s">
        <v>351</v>
      </c>
      <c r="M222" s="148" t="s">
        <v>38</v>
      </c>
      <c r="N222" s="151" t="s">
        <v>799</v>
      </c>
      <c r="O222" s="111"/>
      <c r="P222" s="57">
        <v>12</v>
      </c>
      <c r="Q222" s="58" t="s">
        <v>784</v>
      </c>
      <c r="R222" s="174">
        <v>1</v>
      </c>
      <c r="S222" s="185" t="s">
        <v>412</v>
      </c>
      <c r="T222" s="186"/>
      <c r="U222" s="187" t="s">
        <v>215</v>
      </c>
      <c r="V222" s="162"/>
      <c r="W222" s="206"/>
      <c r="X222" s="206"/>
    </row>
    <row r="223" spans="1:43" s="9" customFormat="1" ht="28.5">
      <c r="A223" s="162" t="s">
        <v>800</v>
      </c>
      <c r="B223" s="162" t="s">
        <v>610</v>
      </c>
      <c r="C223" s="163" t="s">
        <v>65</v>
      </c>
      <c r="D223" s="160">
        <f t="shared" si="8"/>
        <v>3867</v>
      </c>
      <c r="E223" s="91" t="s">
        <v>798</v>
      </c>
      <c r="F223" s="130">
        <v>5</v>
      </c>
      <c r="G223" s="130">
        <v>3</v>
      </c>
      <c r="H223" s="148" t="s">
        <v>36</v>
      </c>
      <c r="I223" s="130">
        <v>3867</v>
      </c>
      <c r="J223" s="148" t="s">
        <v>38</v>
      </c>
      <c r="K223" s="147" t="s">
        <v>779</v>
      </c>
      <c r="L223" s="149" t="s">
        <v>351</v>
      </c>
      <c r="M223" s="148" t="s">
        <v>38</v>
      </c>
      <c r="N223" s="151" t="s">
        <v>801</v>
      </c>
      <c r="O223" s="106"/>
      <c r="P223" s="54">
        <v>12</v>
      </c>
      <c r="Q223" s="50" t="s">
        <v>784</v>
      </c>
      <c r="R223" s="173">
        <v>1</v>
      </c>
      <c r="S223" s="185" t="s">
        <v>412</v>
      </c>
      <c r="T223" s="186"/>
      <c r="U223" s="187" t="s">
        <v>215</v>
      </c>
      <c r="V223" s="162"/>
      <c r="W223" s="206"/>
      <c r="X223" s="206"/>
    </row>
    <row r="224" spans="1:43" s="9" customFormat="1" ht="27.95" customHeight="1">
      <c r="A224" s="162" t="s">
        <v>802</v>
      </c>
      <c r="B224" s="162" t="s">
        <v>803</v>
      </c>
      <c r="C224" s="163" t="s">
        <v>65</v>
      </c>
      <c r="D224" s="160">
        <f t="shared" si="8"/>
        <v>3866</v>
      </c>
      <c r="E224" s="91" t="s">
        <v>798</v>
      </c>
      <c r="F224" s="130">
        <v>5</v>
      </c>
      <c r="G224" s="130">
        <v>3</v>
      </c>
      <c r="H224" s="148" t="s">
        <v>36</v>
      </c>
      <c r="I224" s="130">
        <v>3866</v>
      </c>
      <c r="J224" s="148" t="s">
        <v>38</v>
      </c>
      <c r="K224" s="147" t="s">
        <v>779</v>
      </c>
      <c r="L224" s="149" t="s">
        <v>351</v>
      </c>
      <c r="M224" s="148" t="s">
        <v>38</v>
      </c>
      <c r="N224" s="151" t="s">
        <v>804</v>
      </c>
      <c r="O224" s="106"/>
      <c r="P224" s="54">
        <v>12</v>
      </c>
      <c r="Q224" s="50" t="s">
        <v>784</v>
      </c>
      <c r="R224" s="173">
        <v>1</v>
      </c>
      <c r="S224" s="185" t="s">
        <v>412</v>
      </c>
      <c r="T224" s="186"/>
      <c r="U224" s="187" t="s">
        <v>215</v>
      </c>
      <c r="V224" s="162"/>
      <c r="W224" s="206"/>
      <c r="X224" s="206"/>
    </row>
    <row r="225" spans="1:24" s="9" customFormat="1" ht="28.5">
      <c r="A225" s="162" t="s">
        <v>805</v>
      </c>
      <c r="B225" s="162" t="s">
        <v>606</v>
      </c>
      <c r="C225" s="163" t="s">
        <v>139</v>
      </c>
      <c r="D225" s="160">
        <f t="shared" si="8"/>
        <v>3865</v>
      </c>
      <c r="E225" s="91" t="s">
        <v>798</v>
      </c>
      <c r="F225" s="130">
        <v>5</v>
      </c>
      <c r="G225" s="130">
        <v>3</v>
      </c>
      <c r="H225" s="148" t="s">
        <v>36</v>
      </c>
      <c r="I225" s="130">
        <v>3865</v>
      </c>
      <c r="J225" s="148" t="s">
        <v>38</v>
      </c>
      <c r="K225" s="147" t="s">
        <v>779</v>
      </c>
      <c r="L225" s="149" t="s">
        <v>351</v>
      </c>
      <c r="M225" s="148" t="s">
        <v>38</v>
      </c>
      <c r="N225" s="151" t="s">
        <v>806</v>
      </c>
      <c r="O225" s="106"/>
      <c r="P225" s="54">
        <v>12</v>
      </c>
      <c r="Q225" s="50" t="s">
        <v>784</v>
      </c>
      <c r="R225" s="173">
        <v>1</v>
      </c>
      <c r="S225" s="185" t="s">
        <v>412</v>
      </c>
      <c r="T225" s="186"/>
      <c r="U225" s="187" t="s">
        <v>215</v>
      </c>
      <c r="V225" s="162"/>
      <c r="W225" s="206"/>
      <c r="X225" s="206"/>
    </row>
    <row r="226" spans="1:24" s="9" customFormat="1" ht="28.5" customHeight="1">
      <c r="A226" s="162" t="s">
        <v>640</v>
      </c>
      <c r="B226" s="162" t="s">
        <v>45</v>
      </c>
      <c r="C226" s="163" t="s">
        <v>640</v>
      </c>
      <c r="D226" s="160">
        <f t="shared" si="8"/>
        <v>2765</v>
      </c>
      <c r="E226" s="91" t="s">
        <v>807</v>
      </c>
      <c r="F226" s="130">
        <v>50</v>
      </c>
      <c r="G226" s="130">
        <v>1</v>
      </c>
      <c r="H226" s="148" t="s">
        <v>119</v>
      </c>
      <c r="I226" s="130">
        <v>2765</v>
      </c>
      <c r="J226" s="148" t="s">
        <v>38</v>
      </c>
      <c r="K226" s="147" t="s">
        <v>779</v>
      </c>
      <c r="L226" s="148"/>
      <c r="M226" s="148" t="s">
        <v>40</v>
      </c>
      <c r="N226" s="150" t="s">
        <v>808</v>
      </c>
      <c r="O226" s="106"/>
      <c r="P226" s="54">
        <v>4</v>
      </c>
      <c r="Q226" s="50" t="s">
        <v>784</v>
      </c>
      <c r="R226" s="173">
        <v>1</v>
      </c>
      <c r="S226" s="185" t="s">
        <v>809</v>
      </c>
      <c r="T226" s="186" t="s">
        <v>300</v>
      </c>
      <c r="U226" s="187" t="s">
        <v>72</v>
      </c>
      <c r="V226" s="196"/>
      <c r="W226" s="206"/>
      <c r="X226" s="206"/>
    </row>
    <row r="227" spans="1:24" s="9" customFormat="1" ht="28.5">
      <c r="A227" s="162" t="s">
        <v>716</v>
      </c>
      <c r="B227" s="162" t="s">
        <v>126</v>
      </c>
      <c r="C227" s="163" t="s">
        <v>139</v>
      </c>
      <c r="D227" s="160"/>
      <c r="E227" s="91" t="s">
        <v>703</v>
      </c>
      <c r="F227" s="130">
        <v>6</v>
      </c>
      <c r="G227" s="130">
        <v>3</v>
      </c>
      <c r="H227" s="148" t="s">
        <v>810</v>
      </c>
      <c r="I227" s="130">
        <v>2764</v>
      </c>
      <c r="J227" s="148" t="s">
        <v>38</v>
      </c>
      <c r="K227" s="147" t="s">
        <v>779</v>
      </c>
      <c r="L227" s="148"/>
      <c r="M227" s="148" t="s">
        <v>40</v>
      </c>
      <c r="N227" s="150" t="s">
        <v>811</v>
      </c>
      <c r="O227" s="106"/>
      <c r="P227" s="54">
        <v>10</v>
      </c>
      <c r="Q227" s="50" t="s">
        <v>784</v>
      </c>
      <c r="R227" s="173">
        <v>1</v>
      </c>
      <c r="S227" s="185" t="s">
        <v>481</v>
      </c>
      <c r="T227" s="186" t="s">
        <v>251</v>
      </c>
      <c r="U227" s="187" t="s">
        <v>44</v>
      </c>
      <c r="V227" s="162"/>
      <c r="W227" s="206"/>
      <c r="X227" s="206"/>
    </row>
    <row r="228" spans="1:24" s="8" customFormat="1" ht="28.5" customHeight="1">
      <c r="A228" s="162" t="s">
        <v>716</v>
      </c>
      <c r="B228" s="162" t="s">
        <v>126</v>
      </c>
      <c r="C228" s="163" t="s">
        <v>139</v>
      </c>
      <c r="D228" s="160"/>
      <c r="E228" s="91" t="s">
        <v>703</v>
      </c>
      <c r="F228" s="130">
        <v>6</v>
      </c>
      <c r="G228" s="130">
        <v>3</v>
      </c>
      <c r="H228" s="148" t="s">
        <v>810</v>
      </c>
      <c r="I228" s="130">
        <v>2763</v>
      </c>
      <c r="J228" s="148" t="s">
        <v>38</v>
      </c>
      <c r="K228" s="147" t="s">
        <v>779</v>
      </c>
      <c r="L228" s="148"/>
      <c r="M228" s="148" t="s">
        <v>40</v>
      </c>
      <c r="N228" s="150" t="s">
        <v>812</v>
      </c>
      <c r="O228" s="104"/>
      <c r="P228" s="51">
        <v>10</v>
      </c>
      <c r="Q228" s="52" t="s">
        <v>784</v>
      </c>
      <c r="R228" s="172">
        <v>1</v>
      </c>
      <c r="S228" s="185" t="s">
        <v>481</v>
      </c>
      <c r="T228" s="186" t="s">
        <v>251</v>
      </c>
      <c r="U228" s="187" t="s">
        <v>44</v>
      </c>
      <c r="V228" s="162"/>
      <c r="W228" s="205"/>
      <c r="X228" s="205"/>
    </row>
    <row r="229" spans="1:24" s="8" customFormat="1">
      <c r="A229" s="162" t="s">
        <v>45</v>
      </c>
      <c r="B229" s="162" t="s">
        <v>45</v>
      </c>
      <c r="C229" s="163" t="s">
        <v>640</v>
      </c>
      <c r="D229" s="160">
        <f t="shared" ref="D229:D236" si="9">HYPERLINK(CONCATENATE($A$1,E229),I229)</f>
        <v>2761</v>
      </c>
      <c r="E229" s="91" t="s">
        <v>813</v>
      </c>
      <c r="F229" s="130">
        <v>50</v>
      </c>
      <c r="G229" s="130">
        <v>1</v>
      </c>
      <c r="H229" s="148" t="s">
        <v>47</v>
      </c>
      <c r="I229" s="130">
        <v>2761</v>
      </c>
      <c r="J229" s="148" t="s">
        <v>38</v>
      </c>
      <c r="K229" s="147" t="s">
        <v>779</v>
      </c>
      <c r="L229" s="148"/>
      <c r="M229" s="148" t="s">
        <v>40</v>
      </c>
      <c r="N229" s="150" t="s">
        <v>814</v>
      </c>
      <c r="O229" s="106"/>
      <c r="P229" s="54">
        <v>9</v>
      </c>
      <c r="Q229" s="50" t="s">
        <v>784</v>
      </c>
      <c r="R229" s="173">
        <v>1</v>
      </c>
      <c r="S229" s="185" t="s">
        <v>815</v>
      </c>
      <c r="T229" s="186" t="s">
        <v>251</v>
      </c>
      <c r="U229" s="187" t="s">
        <v>419</v>
      </c>
      <c r="V229" s="162"/>
      <c r="W229" s="205"/>
      <c r="X229" s="205"/>
    </row>
    <row r="230" spans="1:24" s="8" customFormat="1" ht="28.5" customHeight="1">
      <c r="A230" s="162" t="s">
        <v>45</v>
      </c>
      <c r="B230" s="162" t="s">
        <v>45</v>
      </c>
      <c r="C230" s="163" t="s">
        <v>640</v>
      </c>
      <c r="D230" s="160">
        <f t="shared" si="9"/>
        <v>2760</v>
      </c>
      <c r="E230" s="91" t="s">
        <v>816</v>
      </c>
      <c r="F230" s="130">
        <v>4</v>
      </c>
      <c r="G230" s="130">
        <v>2</v>
      </c>
      <c r="H230" s="148" t="s">
        <v>119</v>
      </c>
      <c r="I230" s="130">
        <v>2760</v>
      </c>
      <c r="J230" s="148" t="s">
        <v>817</v>
      </c>
      <c r="K230" s="147" t="s">
        <v>779</v>
      </c>
      <c r="L230" s="148"/>
      <c r="M230" s="148" t="s">
        <v>40</v>
      </c>
      <c r="N230" s="150" t="s">
        <v>818</v>
      </c>
      <c r="O230" s="106"/>
      <c r="P230" s="66">
        <v>2</v>
      </c>
      <c r="Q230" s="67" t="s">
        <v>645</v>
      </c>
      <c r="R230" s="173">
        <v>1</v>
      </c>
      <c r="S230" s="185" t="s">
        <v>819</v>
      </c>
      <c r="T230" s="186" t="s">
        <v>251</v>
      </c>
      <c r="U230" s="187" t="s">
        <v>215</v>
      </c>
      <c r="V230" s="164"/>
      <c r="W230" s="205"/>
      <c r="X230" s="205"/>
    </row>
    <row r="231" spans="1:24" s="8" customFormat="1" ht="28.5">
      <c r="A231" s="162" t="s">
        <v>820</v>
      </c>
      <c r="B231" s="162" t="s">
        <v>522</v>
      </c>
      <c r="C231" s="163" t="s">
        <v>821</v>
      </c>
      <c r="D231" s="160">
        <f t="shared" si="9"/>
        <v>2759</v>
      </c>
      <c r="E231" s="91" t="s">
        <v>822</v>
      </c>
      <c r="F231" s="130">
        <v>6</v>
      </c>
      <c r="G231" s="130">
        <v>3</v>
      </c>
      <c r="H231" s="148" t="s">
        <v>67</v>
      </c>
      <c r="I231" s="130">
        <v>2759</v>
      </c>
      <c r="J231" s="148" t="s">
        <v>38</v>
      </c>
      <c r="K231" s="147" t="s">
        <v>779</v>
      </c>
      <c r="L231" s="148"/>
      <c r="M231" s="148" t="s">
        <v>40</v>
      </c>
      <c r="N231" s="150" t="s">
        <v>823</v>
      </c>
      <c r="O231" s="106"/>
      <c r="P231" s="54">
        <v>4</v>
      </c>
      <c r="Q231" s="50" t="s">
        <v>784</v>
      </c>
      <c r="R231" s="173">
        <v>1</v>
      </c>
      <c r="S231" s="185" t="s">
        <v>481</v>
      </c>
      <c r="T231" s="186" t="s">
        <v>251</v>
      </c>
      <c r="U231" s="187" t="s">
        <v>44</v>
      </c>
      <c r="V231" s="162"/>
      <c r="W231" s="205"/>
      <c r="X231" s="205"/>
    </row>
    <row r="232" spans="1:24" s="8" customFormat="1" ht="28.5">
      <c r="A232" s="162" t="s">
        <v>824</v>
      </c>
      <c r="B232" s="162" t="s">
        <v>825</v>
      </c>
      <c r="C232" s="163" t="s">
        <v>65</v>
      </c>
      <c r="D232" s="160">
        <f t="shared" si="9"/>
        <v>2758</v>
      </c>
      <c r="E232" s="91" t="s">
        <v>826</v>
      </c>
      <c r="F232" s="130">
        <v>6</v>
      </c>
      <c r="G232" s="130">
        <v>3</v>
      </c>
      <c r="H232" s="148" t="s">
        <v>67</v>
      </c>
      <c r="I232" s="130">
        <v>2758</v>
      </c>
      <c r="J232" s="148" t="s">
        <v>38</v>
      </c>
      <c r="K232" s="147" t="s">
        <v>779</v>
      </c>
      <c r="L232" s="148" t="s">
        <v>653</v>
      </c>
      <c r="M232" s="148" t="s">
        <v>40</v>
      </c>
      <c r="N232" s="150" t="s">
        <v>827</v>
      </c>
      <c r="O232" s="106"/>
      <c r="P232" s="54">
        <v>6</v>
      </c>
      <c r="Q232" s="50" t="s">
        <v>784</v>
      </c>
      <c r="R232" s="173">
        <v>1</v>
      </c>
      <c r="S232" s="185" t="s">
        <v>481</v>
      </c>
      <c r="T232" s="186" t="s">
        <v>251</v>
      </c>
      <c r="U232" s="187" t="s">
        <v>44</v>
      </c>
      <c r="V232" s="162"/>
      <c r="W232" s="205"/>
      <c r="X232" s="205"/>
    </row>
    <row r="233" spans="1:24" s="8" customFormat="1" ht="28.5">
      <c r="A233" s="162" t="s">
        <v>824</v>
      </c>
      <c r="B233" s="162" t="s">
        <v>825</v>
      </c>
      <c r="C233" s="163" t="s">
        <v>65</v>
      </c>
      <c r="D233" s="160">
        <f t="shared" si="9"/>
        <v>2757</v>
      </c>
      <c r="E233" s="91" t="s">
        <v>828</v>
      </c>
      <c r="F233" s="130">
        <v>6</v>
      </c>
      <c r="G233" s="130">
        <v>3</v>
      </c>
      <c r="H233" s="148" t="s">
        <v>67</v>
      </c>
      <c r="I233" s="130">
        <v>2757</v>
      </c>
      <c r="J233" s="148" t="s">
        <v>38</v>
      </c>
      <c r="K233" s="147" t="s">
        <v>779</v>
      </c>
      <c r="L233" s="148" t="s">
        <v>653</v>
      </c>
      <c r="M233" s="148" t="s">
        <v>40</v>
      </c>
      <c r="N233" s="150" t="s">
        <v>829</v>
      </c>
      <c r="O233" s="106"/>
      <c r="P233" s="54">
        <v>6</v>
      </c>
      <c r="Q233" s="50" t="s">
        <v>784</v>
      </c>
      <c r="R233" s="173">
        <v>1</v>
      </c>
      <c r="S233" s="185" t="s">
        <v>481</v>
      </c>
      <c r="T233" s="186" t="s">
        <v>251</v>
      </c>
      <c r="U233" s="187" t="s">
        <v>44</v>
      </c>
      <c r="V233" s="162"/>
      <c r="W233" s="205"/>
      <c r="X233" s="205"/>
    </row>
    <row r="234" spans="1:24" s="8" customFormat="1" ht="27.95" customHeight="1">
      <c r="A234" s="162" t="s">
        <v>746</v>
      </c>
      <c r="B234" s="162" t="s">
        <v>87</v>
      </c>
      <c r="C234" s="163" t="s">
        <v>65</v>
      </c>
      <c r="D234" s="160">
        <f t="shared" si="9"/>
        <v>1857</v>
      </c>
      <c r="E234" s="91" t="s">
        <v>830</v>
      </c>
      <c r="F234" s="130">
        <v>3</v>
      </c>
      <c r="G234" s="130">
        <v>6</v>
      </c>
      <c r="H234" s="148" t="s">
        <v>36</v>
      </c>
      <c r="I234" s="130">
        <v>1857</v>
      </c>
      <c r="J234" s="148" t="s">
        <v>38</v>
      </c>
      <c r="K234" s="147" t="s">
        <v>779</v>
      </c>
      <c r="L234" s="149" t="s">
        <v>653</v>
      </c>
      <c r="M234" s="148" t="s">
        <v>36</v>
      </c>
      <c r="N234" s="150" t="s">
        <v>831</v>
      </c>
      <c r="O234" s="106"/>
      <c r="P234" s="54">
        <v>1</v>
      </c>
      <c r="Q234" s="50" t="s">
        <v>709</v>
      </c>
      <c r="R234" s="173">
        <v>1</v>
      </c>
      <c r="S234" s="185" t="s">
        <v>267</v>
      </c>
      <c r="T234" s="186"/>
      <c r="U234" s="187" t="s">
        <v>44</v>
      </c>
      <c r="V234" s="162"/>
      <c r="W234" s="205"/>
      <c r="X234" s="205"/>
    </row>
    <row r="235" spans="1:24" s="8" customFormat="1">
      <c r="A235" s="162" t="s">
        <v>45</v>
      </c>
      <c r="B235" s="162" t="s">
        <v>45</v>
      </c>
      <c r="C235" s="163" t="s">
        <v>640</v>
      </c>
      <c r="D235" s="160">
        <f t="shared" si="9"/>
        <v>1856</v>
      </c>
      <c r="E235" s="91" t="s">
        <v>832</v>
      </c>
      <c r="F235" s="130">
        <v>50</v>
      </c>
      <c r="G235" s="130">
        <v>1</v>
      </c>
      <c r="H235" s="148" t="s">
        <v>47</v>
      </c>
      <c r="I235" s="130">
        <v>1856</v>
      </c>
      <c r="J235" s="148" t="s">
        <v>38</v>
      </c>
      <c r="K235" s="147" t="s">
        <v>779</v>
      </c>
      <c r="L235" s="148"/>
      <c r="M235" s="148" t="s">
        <v>36</v>
      </c>
      <c r="N235" s="150" t="s">
        <v>833</v>
      </c>
      <c r="O235" s="106"/>
      <c r="P235" s="54">
        <v>12</v>
      </c>
      <c r="Q235" s="50" t="s">
        <v>784</v>
      </c>
      <c r="R235" s="173">
        <v>1</v>
      </c>
      <c r="S235" s="185" t="s">
        <v>834</v>
      </c>
      <c r="T235" s="186"/>
      <c r="U235" s="187" t="s">
        <v>244</v>
      </c>
      <c r="V235" s="162"/>
      <c r="W235" s="205"/>
      <c r="X235" s="205"/>
    </row>
    <row r="236" spans="1:24" s="8" customFormat="1">
      <c r="A236" s="162" t="s">
        <v>45</v>
      </c>
      <c r="B236" s="162" t="s">
        <v>45</v>
      </c>
      <c r="C236" s="163" t="s">
        <v>640</v>
      </c>
      <c r="D236" s="160">
        <f t="shared" si="9"/>
        <v>1855</v>
      </c>
      <c r="E236" s="91" t="s">
        <v>835</v>
      </c>
      <c r="F236" s="130">
        <v>11</v>
      </c>
      <c r="G236" s="130">
        <v>3</v>
      </c>
      <c r="H236" s="148" t="s">
        <v>47</v>
      </c>
      <c r="I236" s="130">
        <v>1855</v>
      </c>
      <c r="J236" s="148" t="s">
        <v>38</v>
      </c>
      <c r="K236" s="147" t="s">
        <v>779</v>
      </c>
      <c r="L236" s="148"/>
      <c r="M236" s="148" t="s">
        <v>36</v>
      </c>
      <c r="N236" s="150" t="s">
        <v>836</v>
      </c>
      <c r="O236" s="106"/>
      <c r="P236" s="54">
        <v>7</v>
      </c>
      <c r="Q236" s="50" t="s">
        <v>784</v>
      </c>
      <c r="R236" s="173">
        <v>1</v>
      </c>
      <c r="S236" s="185"/>
      <c r="T236" s="186"/>
      <c r="U236" s="187" t="s">
        <v>111</v>
      </c>
      <c r="V236" s="162"/>
      <c r="W236" s="205"/>
      <c r="X236" s="205"/>
    </row>
    <row r="237" spans="1:24" s="8" customFormat="1" ht="28.5" customHeight="1">
      <c r="A237" s="162" t="s">
        <v>837</v>
      </c>
      <c r="B237" s="162" t="s">
        <v>231</v>
      </c>
      <c r="C237" s="162" t="s">
        <v>154</v>
      </c>
      <c r="D237" s="160"/>
      <c r="E237" s="91" t="s">
        <v>703</v>
      </c>
      <c r="F237" s="130">
        <v>7</v>
      </c>
      <c r="G237" s="130">
        <v>1</v>
      </c>
      <c r="H237" s="148" t="s">
        <v>119</v>
      </c>
      <c r="I237" s="130">
        <v>1854</v>
      </c>
      <c r="J237" s="148" t="s">
        <v>38</v>
      </c>
      <c r="K237" s="147" t="s">
        <v>779</v>
      </c>
      <c r="L237" s="148"/>
      <c r="M237" s="148" t="s">
        <v>36</v>
      </c>
      <c r="N237" s="150" t="s">
        <v>838</v>
      </c>
      <c r="O237" s="106"/>
      <c r="P237" s="54">
        <v>4</v>
      </c>
      <c r="Q237" s="50" t="s">
        <v>784</v>
      </c>
      <c r="R237" s="173">
        <v>1</v>
      </c>
      <c r="S237" s="185"/>
      <c r="T237" s="186"/>
      <c r="U237" s="187" t="s">
        <v>419</v>
      </c>
      <c r="V237" s="162" t="s">
        <v>653</v>
      </c>
      <c r="W237" s="205"/>
      <c r="X237" s="205"/>
    </row>
    <row r="238" spans="1:24" s="8" customFormat="1" ht="27.95" customHeight="1">
      <c r="A238" s="162" t="s">
        <v>45</v>
      </c>
      <c r="B238" s="162" t="s">
        <v>45</v>
      </c>
      <c r="C238" s="162" t="s">
        <v>45</v>
      </c>
      <c r="D238" s="160">
        <f>HYPERLINK(CONCATENATE($A$1,E238),I238)</f>
        <v>1853</v>
      </c>
      <c r="E238" s="91" t="s">
        <v>839</v>
      </c>
      <c r="F238" s="130">
        <v>3</v>
      </c>
      <c r="G238" s="130">
        <v>6</v>
      </c>
      <c r="H238" s="148" t="s">
        <v>119</v>
      </c>
      <c r="I238" s="130">
        <v>1853</v>
      </c>
      <c r="J238" s="148" t="s">
        <v>38</v>
      </c>
      <c r="K238" s="147" t="s">
        <v>779</v>
      </c>
      <c r="L238" s="148"/>
      <c r="M238" s="148" t="s">
        <v>36</v>
      </c>
      <c r="N238" s="150" t="s">
        <v>840</v>
      </c>
      <c r="O238" s="106"/>
      <c r="P238" s="54">
        <v>3</v>
      </c>
      <c r="Q238" s="50" t="s">
        <v>784</v>
      </c>
      <c r="R238" s="173">
        <v>1</v>
      </c>
      <c r="S238" s="185" t="s">
        <v>267</v>
      </c>
      <c r="T238" s="186"/>
      <c r="U238" s="187" t="s">
        <v>44</v>
      </c>
      <c r="V238" s="162"/>
      <c r="W238" s="205"/>
      <c r="X238" s="205"/>
    </row>
    <row r="239" spans="1:24" s="8" customFormat="1" ht="28.5">
      <c r="A239" s="162" t="s">
        <v>640</v>
      </c>
      <c r="B239" s="162" t="s">
        <v>45</v>
      </c>
      <c r="C239" s="163" t="s">
        <v>640</v>
      </c>
      <c r="D239" s="160">
        <f>HYPERLINK(CONCATENATE($A$1,E239),I239)</f>
        <v>1852</v>
      </c>
      <c r="E239" s="91" t="s">
        <v>841</v>
      </c>
      <c r="F239" s="130">
        <v>5</v>
      </c>
      <c r="G239" s="130">
        <v>2</v>
      </c>
      <c r="H239" s="148" t="s">
        <v>119</v>
      </c>
      <c r="I239" s="130">
        <v>1852</v>
      </c>
      <c r="J239" s="148" t="s">
        <v>38</v>
      </c>
      <c r="K239" s="147" t="s">
        <v>779</v>
      </c>
      <c r="L239" s="148"/>
      <c r="M239" s="148" t="s">
        <v>36</v>
      </c>
      <c r="N239" s="150" t="s">
        <v>842</v>
      </c>
      <c r="O239" s="106"/>
      <c r="P239" s="54">
        <v>4</v>
      </c>
      <c r="Q239" s="50" t="s">
        <v>784</v>
      </c>
      <c r="R239" s="173">
        <v>1</v>
      </c>
      <c r="S239" s="185"/>
      <c r="T239" s="186"/>
      <c r="U239" s="187" t="s">
        <v>215</v>
      </c>
      <c r="V239" s="162"/>
      <c r="W239" s="205"/>
      <c r="X239" s="205"/>
    </row>
    <row r="240" spans="1:24" s="8" customFormat="1" ht="14.45" customHeight="1">
      <c r="A240" s="162" t="s">
        <v>45</v>
      </c>
      <c r="B240" s="162" t="s">
        <v>45</v>
      </c>
      <c r="C240" s="163" t="s">
        <v>45</v>
      </c>
      <c r="D240" s="160">
        <f>HYPERLINK(CONCATENATE($A$1,E240),I240)</f>
        <v>1851</v>
      </c>
      <c r="E240" s="91" t="s">
        <v>843</v>
      </c>
      <c r="F240" s="130">
        <v>5</v>
      </c>
      <c r="G240" s="130">
        <v>1</v>
      </c>
      <c r="H240" s="130" t="s">
        <v>119</v>
      </c>
      <c r="I240" s="130">
        <v>1851</v>
      </c>
      <c r="J240" s="130" t="s">
        <v>38</v>
      </c>
      <c r="K240" s="139" t="s">
        <v>779</v>
      </c>
      <c r="L240" s="130"/>
      <c r="M240" s="130" t="s">
        <v>36</v>
      </c>
      <c r="N240" s="152" t="s">
        <v>844</v>
      </c>
      <c r="O240" s="99"/>
      <c r="P240" s="54">
        <v>3</v>
      </c>
      <c r="Q240" s="50" t="s">
        <v>784</v>
      </c>
      <c r="R240" s="173">
        <v>1</v>
      </c>
      <c r="S240" s="185"/>
      <c r="T240" s="186"/>
      <c r="U240" s="187" t="s">
        <v>215</v>
      </c>
      <c r="V240" s="162"/>
      <c r="W240" s="205"/>
      <c r="X240" s="205"/>
    </row>
    <row r="241" spans="1:24" s="8" customFormat="1" ht="28.5">
      <c r="A241" s="162" t="s">
        <v>45</v>
      </c>
      <c r="B241" s="162" t="s">
        <v>45</v>
      </c>
      <c r="C241" s="162" t="s">
        <v>45</v>
      </c>
      <c r="D241" s="160">
        <f>HYPERLINK(CONCATENATE($A$1,E241),I241)</f>
        <v>1850</v>
      </c>
      <c r="E241" s="91" t="s">
        <v>845</v>
      </c>
      <c r="F241" s="130">
        <v>5</v>
      </c>
      <c r="G241" s="130">
        <v>3</v>
      </c>
      <c r="H241" s="148" t="s">
        <v>119</v>
      </c>
      <c r="I241" s="130">
        <v>1850</v>
      </c>
      <c r="J241" s="148" t="s">
        <v>38</v>
      </c>
      <c r="K241" s="147" t="s">
        <v>779</v>
      </c>
      <c r="L241" s="148"/>
      <c r="M241" s="148" t="s">
        <v>36</v>
      </c>
      <c r="N241" s="150" t="s">
        <v>846</v>
      </c>
      <c r="O241" s="106"/>
      <c r="P241" s="54">
        <v>4</v>
      </c>
      <c r="Q241" s="50" t="s">
        <v>784</v>
      </c>
      <c r="R241" s="173">
        <v>1</v>
      </c>
      <c r="S241" s="185"/>
      <c r="T241" s="186"/>
      <c r="U241" s="187" t="s">
        <v>215</v>
      </c>
      <c r="V241" s="162" t="s">
        <v>847</v>
      </c>
      <c r="W241" s="205"/>
      <c r="X241" s="205"/>
    </row>
    <row r="242" spans="1:24" s="8" customFormat="1" ht="38.1" customHeight="1">
      <c r="A242" s="162" t="s">
        <v>45</v>
      </c>
      <c r="B242" s="162" t="s">
        <v>45</v>
      </c>
      <c r="C242" s="163" t="s">
        <v>45</v>
      </c>
      <c r="D242" s="160"/>
      <c r="E242" s="91" t="s">
        <v>703</v>
      </c>
      <c r="F242" s="130">
        <v>5</v>
      </c>
      <c r="G242" s="130">
        <v>1</v>
      </c>
      <c r="H242" s="130" t="s">
        <v>36</v>
      </c>
      <c r="I242" s="130">
        <v>1849</v>
      </c>
      <c r="J242" s="130" t="s">
        <v>38</v>
      </c>
      <c r="K242" s="139" t="s">
        <v>779</v>
      </c>
      <c r="L242" s="130"/>
      <c r="M242" s="130" t="s">
        <v>36</v>
      </c>
      <c r="N242" s="152" t="s">
        <v>848</v>
      </c>
      <c r="O242" s="99"/>
      <c r="P242" s="54">
        <v>2</v>
      </c>
      <c r="Q242" s="50" t="s">
        <v>784</v>
      </c>
      <c r="R242" s="173">
        <v>1</v>
      </c>
      <c r="S242" s="185"/>
      <c r="T242" s="186" t="s">
        <v>300</v>
      </c>
      <c r="U242" s="187" t="s">
        <v>215</v>
      </c>
      <c r="V242" s="162"/>
      <c r="W242" s="205"/>
      <c r="X242" s="205"/>
    </row>
    <row r="243" spans="1:24" s="8" customFormat="1" ht="42.75">
      <c r="A243" s="162" t="s">
        <v>236</v>
      </c>
      <c r="B243" s="162" t="s">
        <v>236</v>
      </c>
      <c r="C243" s="162" t="s">
        <v>329</v>
      </c>
      <c r="D243" s="160">
        <f t="shared" ref="D243:D264" si="10">HYPERLINK(CONCATENATE($A$1,E243),I243)</f>
        <v>1848</v>
      </c>
      <c r="E243" s="91" t="s">
        <v>849</v>
      </c>
      <c r="F243" s="130">
        <v>3</v>
      </c>
      <c r="G243" s="130">
        <v>4</v>
      </c>
      <c r="H243" s="148" t="s">
        <v>36</v>
      </c>
      <c r="I243" s="130">
        <v>1848</v>
      </c>
      <c r="J243" s="148" t="s">
        <v>119</v>
      </c>
      <c r="K243" s="147" t="s">
        <v>779</v>
      </c>
      <c r="L243" s="148"/>
      <c r="M243" s="148" t="s">
        <v>36</v>
      </c>
      <c r="N243" s="150" t="s">
        <v>850</v>
      </c>
      <c r="O243" s="113" t="s">
        <v>851</v>
      </c>
      <c r="P243" s="54">
        <v>3</v>
      </c>
      <c r="Q243" s="50" t="s">
        <v>784</v>
      </c>
      <c r="R243" s="173">
        <v>1</v>
      </c>
      <c r="S243" s="185" t="s">
        <v>157</v>
      </c>
      <c r="T243" s="186"/>
      <c r="U243" s="187" t="s">
        <v>44</v>
      </c>
      <c r="V243" s="162"/>
      <c r="W243" s="205"/>
      <c r="X243" s="205"/>
    </row>
    <row r="244" spans="1:24" s="9" customFormat="1" ht="27.95" customHeight="1">
      <c r="A244" s="162" t="s">
        <v>852</v>
      </c>
      <c r="B244" s="162" t="s">
        <v>87</v>
      </c>
      <c r="C244" s="163" t="s">
        <v>361</v>
      </c>
      <c r="D244" s="160">
        <f t="shared" si="10"/>
        <v>3859</v>
      </c>
      <c r="E244" s="91" t="s">
        <v>853</v>
      </c>
      <c r="F244" s="130">
        <v>7</v>
      </c>
      <c r="G244" s="130">
        <v>5</v>
      </c>
      <c r="H244" s="130" t="s">
        <v>119</v>
      </c>
      <c r="I244" s="130">
        <v>3859</v>
      </c>
      <c r="J244" s="130" t="s">
        <v>38</v>
      </c>
      <c r="K244" s="139" t="s">
        <v>854</v>
      </c>
      <c r="L244" s="130" t="s">
        <v>653</v>
      </c>
      <c r="M244" s="130" t="s">
        <v>316</v>
      </c>
      <c r="N244" s="141" t="s">
        <v>855</v>
      </c>
      <c r="O244" s="106"/>
      <c r="P244" s="54">
        <v>5</v>
      </c>
      <c r="Q244" s="50" t="s">
        <v>856</v>
      </c>
      <c r="R244" s="173">
        <v>1</v>
      </c>
      <c r="S244" s="185" t="s">
        <v>653</v>
      </c>
      <c r="T244" s="186"/>
      <c r="U244" s="187" t="s">
        <v>301</v>
      </c>
      <c r="V244" s="162"/>
      <c r="W244" s="206"/>
      <c r="X244" s="206"/>
    </row>
    <row r="245" spans="1:24" s="9" customFormat="1" ht="28.5" customHeight="1">
      <c r="A245" s="162" t="s">
        <v>640</v>
      </c>
      <c r="B245" s="162" t="s">
        <v>45</v>
      </c>
      <c r="C245" s="163" t="s">
        <v>45</v>
      </c>
      <c r="D245" s="160">
        <f t="shared" si="10"/>
        <v>3858</v>
      </c>
      <c r="E245" s="91" t="s">
        <v>857</v>
      </c>
      <c r="F245" s="130">
        <v>8</v>
      </c>
      <c r="G245" s="130">
        <v>2</v>
      </c>
      <c r="H245" s="130" t="s">
        <v>67</v>
      </c>
      <c r="I245" s="130">
        <v>3858</v>
      </c>
      <c r="J245" s="130" t="s">
        <v>38</v>
      </c>
      <c r="K245" s="139" t="s">
        <v>854</v>
      </c>
      <c r="L245" s="130" t="s">
        <v>653</v>
      </c>
      <c r="M245" s="130" t="s">
        <v>316</v>
      </c>
      <c r="N245" s="141" t="s">
        <v>858</v>
      </c>
      <c r="O245" s="106"/>
      <c r="P245" s="54">
        <v>5</v>
      </c>
      <c r="Q245" s="50" t="s">
        <v>856</v>
      </c>
      <c r="R245" s="173">
        <v>1</v>
      </c>
      <c r="S245" s="185" t="s">
        <v>653</v>
      </c>
      <c r="T245" s="186"/>
      <c r="U245" s="187" t="s">
        <v>72</v>
      </c>
      <c r="V245" s="162"/>
      <c r="W245" s="206"/>
      <c r="X245" s="206"/>
    </row>
    <row r="246" spans="1:24" s="10" customFormat="1" ht="28.5">
      <c r="A246" s="162" t="s">
        <v>859</v>
      </c>
      <c r="B246" s="162" t="s">
        <v>859</v>
      </c>
      <c r="C246" s="163" t="s">
        <v>65</v>
      </c>
      <c r="D246" s="160">
        <f t="shared" si="10"/>
        <v>3856</v>
      </c>
      <c r="E246" s="91" t="s">
        <v>860</v>
      </c>
      <c r="F246" s="130">
        <v>3</v>
      </c>
      <c r="G246" s="130">
        <v>6</v>
      </c>
      <c r="H246" s="148" t="s">
        <v>36</v>
      </c>
      <c r="I246" s="130">
        <v>3856</v>
      </c>
      <c r="J246" s="148" t="s">
        <v>43</v>
      </c>
      <c r="K246" s="147" t="s">
        <v>854</v>
      </c>
      <c r="L246" s="148" t="s">
        <v>794</v>
      </c>
      <c r="M246" s="148" t="s">
        <v>38</v>
      </c>
      <c r="N246" s="150" t="s">
        <v>861</v>
      </c>
      <c r="O246" s="106"/>
      <c r="P246" s="54">
        <v>5</v>
      </c>
      <c r="Q246" s="50" t="s">
        <v>784</v>
      </c>
      <c r="R246" s="173">
        <v>1</v>
      </c>
      <c r="S246" s="185" t="s">
        <v>353</v>
      </c>
      <c r="T246" s="186"/>
      <c r="U246" s="187" t="s">
        <v>44</v>
      </c>
      <c r="V246" s="164"/>
      <c r="W246" s="207"/>
      <c r="X246" s="207"/>
    </row>
    <row r="247" spans="1:24" s="10" customFormat="1" ht="27.95" customHeight="1">
      <c r="A247" s="162" t="s">
        <v>862</v>
      </c>
      <c r="B247" s="162" t="s">
        <v>862</v>
      </c>
      <c r="C247" s="163" t="s">
        <v>789</v>
      </c>
      <c r="D247" s="160">
        <f t="shared" si="10"/>
        <v>3855</v>
      </c>
      <c r="E247" s="91" t="s">
        <v>863</v>
      </c>
      <c r="F247" s="130">
        <v>3</v>
      </c>
      <c r="G247" s="130">
        <v>6</v>
      </c>
      <c r="H247" s="148" t="s">
        <v>36</v>
      </c>
      <c r="I247" s="130">
        <v>3855</v>
      </c>
      <c r="J247" s="148" t="s">
        <v>43</v>
      </c>
      <c r="K247" s="147" t="s">
        <v>854</v>
      </c>
      <c r="L247" s="148" t="s">
        <v>794</v>
      </c>
      <c r="M247" s="148" t="s">
        <v>38</v>
      </c>
      <c r="N247" s="150" t="s">
        <v>864</v>
      </c>
      <c r="O247" s="106"/>
      <c r="P247" s="54">
        <v>5</v>
      </c>
      <c r="Q247" s="50" t="s">
        <v>784</v>
      </c>
      <c r="R247" s="173">
        <v>1</v>
      </c>
      <c r="S247" s="185" t="s">
        <v>353</v>
      </c>
      <c r="T247" s="186"/>
      <c r="U247" s="187" t="s">
        <v>44</v>
      </c>
      <c r="V247" s="164"/>
      <c r="W247" s="207"/>
      <c r="X247" s="207"/>
    </row>
    <row r="248" spans="1:24" s="8" customFormat="1" ht="28.5">
      <c r="A248" s="162" t="s">
        <v>862</v>
      </c>
      <c r="B248" s="162" t="s">
        <v>862</v>
      </c>
      <c r="C248" s="163" t="s">
        <v>789</v>
      </c>
      <c r="D248" s="160">
        <f t="shared" si="10"/>
        <v>3854</v>
      </c>
      <c r="E248" s="91" t="s">
        <v>865</v>
      </c>
      <c r="F248" s="130">
        <v>3</v>
      </c>
      <c r="G248" s="130">
        <v>6</v>
      </c>
      <c r="H248" s="148" t="s">
        <v>36</v>
      </c>
      <c r="I248" s="130">
        <v>3854</v>
      </c>
      <c r="J248" s="148" t="s">
        <v>43</v>
      </c>
      <c r="K248" s="147" t="s">
        <v>854</v>
      </c>
      <c r="L248" s="148" t="s">
        <v>794</v>
      </c>
      <c r="M248" s="148" t="s">
        <v>38</v>
      </c>
      <c r="N248" s="150" t="s">
        <v>866</v>
      </c>
      <c r="O248" s="106"/>
      <c r="P248" s="54">
        <v>5</v>
      </c>
      <c r="Q248" s="50" t="s">
        <v>784</v>
      </c>
      <c r="R248" s="173">
        <v>1</v>
      </c>
      <c r="S248" s="185" t="s">
        <v>353</v>
      </c>
      <c r="T248" s="186"/>
      <c r="U248" s="187" t="s">
        <v>44</v>
      </c>
      <c r="V248" s="162"/>
      <c r="W248" s="205"/>
      <c r="X248" s="205"/>
    </row>
    <row r="249" spans="1:24" s="8" customFormat="1" ht="27.95" customHeight="1">
      <c r="A249" s="162" t="s">
        <v>867</v>
      </c>
      <c r="B249" s="162" t="s">
        <v>177</v>
      </c>
      <c r="C249" s="163" t="s">
        <v>789</v>
      </c>
      <c r="D249" s="160">
        <f t="shared" si="10"/>
        <v>3853</v>
      </c>
      <c r="E249" s="91" t="s">
        <v>868</v>
      </c>
      <c r="F249" s="130">
        <v>3</v>
      </c>
      <c r="G249" s="130">
        <v>6</v>
      </c>
      <c r="H249" s="148" t="s">
        <v>36</v>
      </c>
      <c r="I249" s="130">
        <v>3853</v>
      </c>
      <c r="J249" s="148" t="s">
        <v>43</v>
      </c>
      <c r="K249" s="147" t="s">
        <v>854</v>
      </c>
      <c r="L249" s="148" t="s">
        <v>794</v>
      </c>
      <c r="M249" s="148" t="s">
        <v>38</v>
      </c>
      <c r="N249" s="150" t="s">
        <v>869</v>
      </c>
      <c r="O249" s="106"/>
      <c r="P249" s="54">
        <v>5</v>
      </c>
      <c r="Q249" s="50" t="s">
        <v>784</v>
      </c>
      <c r="R249" s="173">
        <v>1</v>
      </c>
      <c r="S249" s="185" t="s">
        <v>353</v>
      </c>
      <c r="T249" s="186"/>
      <c r="U249" s="187" t="s">
        <v>44</v>
      </c>
      <c r="V249" s="162"/>
      <c r="W249" s="205"/>
      <c r="X249" s="205"/>
    </row>
    <row r="250" spans="1:24" s="8" customFormat="1" ht="27.95" customHeight="1">
      <c r="A250" s="162" t="s">
        <v>870</v>
      </c>
      <c r="B250" s="162" t="s">
        <v>870</v>
      </c>
      <c r="C250" s="163" t="s">
        <v>154</v>
      </c>
      <c r="D250" s="160">
        <f t="shared" si="10"/>
        <v>3852</v>
      </c>
      <c r="E250" s="91" t="s">
        <v>871</v>
      </c>
      <c r="F250" s="130">
        <v>3</v>
      </c>
      <c r="G250" s="130">
        <v>6</v>
      </c>
      <c r="H250" s="148" t="s">
        <v>36</v>
      </c>
      <c r="I250" s="130">
        <v>3852</v>
      </c>
      <c r="J250" s="148" t="s">
        <v>43</v>
      </c>
      <c r="K250" s="147" t="s">
        <v>854</v>
      </c>
      <c r="L250" s="148" t="s">
        <v>794</v>
      </c>
      <c r="M250" s="148" t="s">
        <v>38</v>
      </c>
      <c r="N250" s="150" t="s">
        <v>872</v>
      </c>
      <c r="O250" s="106"/>
      <c r="P250" s="54">
        <v>5</v>
      </c>
      <c r="Q250" s="50" t="s">
        <v>784</v>
      </c>
      <c r="R250" s="173">
        <v>1</v>
      </c>
      <c r="S250" s="185" t="s">
        <v>353</v>
      </c>
      <c r="T250" s="186"/>
      <c r="U250" s="187" t="s">
        <v>44</v>
      </c>
      <c r="V250" s="162"/>
      <c r="W250" s="205"/>
      <c r="X250" s="205"/>
    </row>
    <row r="251" spans="1:24" s="8" customFormat="1" ht="42.6" customHeight="1" thickBot="1">
      <c r="A251" s="162" t="s">
        <v>870</v>
      </c>
      <c r="B251" s="162" t="s">
        <v>870</v>
      </c>
      <c r="C251" s="163" t="s">
        <v>154</v>
      </c>
      <c r="D251" s="160">
        <f t="shared" si="10"/>
        <v>3851</v>
      </c>
      <c r="E251" s="91" t="s">
        <v>873</v>
      </c>
      <c r="F251" s="130">
        <v>3</v>
      </c>
      <c r="G251" s="130">
        <v>6</v>
      </c>
      <c r="H251" s="148" t="s">
        <v>36</v>
      </c>
      <c r="I251" s="130">
        <v>3851</v>
      </c>
      <c r="J251" s="148" t="s">
        <v>43</v>
      </c>
      <c r="K251" s="147" t="s">
        <v>854</v>
      </c>
      <c r="L251" s="148" t="s">
        <v>794</v>
      </c>
      <c r="M251" s="148" t="s">
        <v>38</v>
      </c>
      <c r="N251" s="150" t="s">
        <v>874</v>
      </c>
      <c r="O251" s="111"/>
      <c r="P251" s="57">
        <v>5</v>
      </c>
      <c r="Q251" s="58" t="s">
        <v>784</v>
      </c>
      <c r="R251" s="174">
        <v>1</v>
      </c>
      <c r="S251" s="185" t="s">
        <v>353</v>
      </c>
      <c r="T251" s="186"/>
      <c r="U251" s="187" t="s">
        <v>44</v>
      </c>
      <c r="V251" s="164"/>
      <c r="W251" s="205"/>
      <c r="X251" s="205"/>
    </row>
    <row r="252" spans="1:24" s="8" customFormat="1" ht="28.5" customHeight="1">
      <c r="A252" s="162" t="s">
        <v>45</v>
      </c>
      <c r="B252" s="162" t="s">
        <v>45</v>
      </c>
      <c r="C252" s="163" t="s">
        <v>45</v>
      </c>
      <c r="D252" s="160">
        <f t="shared" si="10"/>
        <v>3846</v>
      </c>
      <c r="E252" s="91" t="s">
        <v>875</v>
      </c>
      <c r="F252" s="130">
        <v>5</v>
      </c>
      <c r="G252" s="130">
        <v>3</v>
      </c>
      <c r="H252" s="130" t="s">
        <v>67</v>
      </c>
      <c r="I252" s="130">
        <v>3846</v>
      </c>
      <c r="J252" s="130" t="s">
        <v>38</v>
      </c>
      <c r="K252" s="139" t="s">
        <v>854</v>
      </c>
      <c r="L252" s="130"/>
      <c r="M252" s="130" t="s">
        <v>38</v>
      </c>
      <c r="N252" s="152" t="s">
        <v>876</v>
      </c>
      <c r="O252" s="69"/>
      <c r="P252" s="54">
        <v>3</v>
      </c>
      <c r="Q252" s="50" t="s">
        <v>784</v>
      </c>
      <c r="R252" s="173">
        <v>1</v>
      </c>
      <c r="S252" s="185" t="s">
        <v>412</v>
      </c>
      <c r="T252" s="186"/>
      <c r="U252" s="187" t="s">
        <v>215</v>
      </c>
      <c r="V252" s="164" t="s">
        <v>877</v>
      </c>
      <c r="W252" s="205"/>
      <c r="X252" s="205"/>
    </row>
    <row r="253" spans="1:24" s="8" customFormat="1" ht="28.5">
      <c r="A253" s="162" t="s">
        <v>878</v>
      </c>
      <c r="B253" s="162" t="s">
        <v>171</v>
      </c>
      <c r="C253" s="163" t="s">
        <v>65</v>
      </c>
      <c r="D253" s="160">
        <f t="shared" si="10"/>
        <v>3827</v>
      </c>
      <c r="E253" s="91" t="s">
        <v>879</v>
      </c>
      <c r="F253" s="130">
        <v>1</v>
      </c>
      <c r="G253" s="130">
        <v>2</v>
      </c>
      <c r="H253" s="130" t="s">
        <v>36</v>
      </c>
      <c r="I253" s="130">
        <v>3827</v>
      </c>
      <c r="J253" s="130" t="s">
        <v>43</v>
      </c>
      <c r="K253" s="139" t="s">
        <v>854</v>
      </c>
      <c r="L253" s="153" t="s">
        <v>794</v>
      </c>
      <c r="M253" s="130" t="s">
        <v>38</v>
      </c>
      <c r="N253" s="141" t="s">
        <v>880</v>
      </c>
      <c r="O253" s="112"/>
      <c r="P253" s="54">
        <v>7</v>
      </c>
      <c r="Q253" s="50" t="s">
        <v>856</v>
      </c>
      <c r="R253" s="173">
        <v>1</v>
      </c>
      <c r="S253" s="185"/>
      <c r="T253" s="186"/>
      <c r="U253" s="187" t="s">
        <v>44</v>
      </c>
      <c r="V253" s="162"/>
      <c r="W253" s="205"/>
      <c r="X253" s="205"/>
    </row>
    <row r="254" spans="1:24" s="8" customFormat="1" ht="27.95" customHeight="1">
      <c r="A254" s="162" t="s">
        <v>236</v>
      </c>
      <c r="B254" s="162" t="s">
        <v>236</v>
      </c>
      <c r="C254" s="163" t="s">
        <v>329</v>
      </c>
      <c r="D254" s="160">
        <f t="shared" si="10"/>
        <v>3826</v>
      </c>
      <c r="E254" s="91" t="s">
        <v>881</v>
      </c>
      <c r="F254" s="130">
        <v>1</v>
      </c>
      <c r="G254" s="130">
        <v>2</v>
      </c>
      <c r="H254" s="130" t="s">
        <v>36</v>
      </c>
      <c r="I254" s="130">
        <v>3826</v>
      </c>
      <c r="J254" s="130" t="s">
        <v>43</v>
      </c>
      <c r="K254" s="139" t="s">
        <v>854</v>
      </c>
      <c r="L254" s="153" t="s">
        <v>794</v>
      </c>
      <c r="M254" s="130" t="s">
        <v>38</v>
      </c>
      <c r="N254" s="141" t="s">
        <v>882</v>
      </c>
      <c r="O254" s="112"/>
      <c r="P254" s="54">
        <v>1</v>
      </c>
      <c r="Q254" s="50" t="s">
        <v>856</v>
      </c>
      <c r="R254" s="173">
        <v>1</v>
      </c>
      <c r="S254" s="185"/>
      <c r="T254" s="186"/>
      <c r="U254" s="187" t="s">
        <v>44</v>
      </c>
      <c r="V254" s="164"/>
      <c r="W254" s="205"/>
      <c r="X254" s="205"/>
    </row>
    <row r="255" spans="1:24" s="8" customFormat="1" ht="28.5">
      <c r="A255" s="162" t="s">
        <v>529</v>
      </c>
      <c r="B255" s="162" t="s">
        <v>177</v>
      </c>
      <c r="C255" s="163" t="s">
        <v>139</v>
      </c>
      <c r="D255" s="160">
        <f t="shared" si="10"/>
        <v>3823</v>
      </c>
      <c r="E255" s="91" t="s">
        <v>883</v>
      </c>
      <c r="F255" s="130">
        <v>1</v>
      </c>
      <c r="G255" s="130">
        <v>2</v>
      </c>
      <c r="H255" s="130" t="s">
        <v>36</v>
      </c>
      <c r="I255" s="130">
        <v>3823</v>
      </c>
      <c r="J255" s="130" t="s">
        <v>43</v>
      </c>
      <c r="K255" s="139" t="s">
        <v>854</v>
      </c>
      <c r="L255" s="130" t="s">
        <v>794</v>
      </c>
      <c r="M255" s="130" t="s">
        <v>38</v>
      </c>
      <c r="N255" s="141" t="s">
        <v>884</v>
      </c>
      <c r="O255" s="112"/>
      <c r="P255" s="51">
        <v>5</v>
      </c>
      <c r="Q255" s="52" t="s">
        <v>856</v>
      </c>
      <c r="R255" s="172">
        <v>1</v>
      </c>
      <c r="S255" s="185" t="s">
        <v>653</v>
      </c>
      <c r="T255" s="186"/>
      <c r="U255" s="187" t="s">
        <v>44</v>
      </c>
      <c r="V255" s="164"/>
      <c r="W255" s="205"/>
      <c r="X255" s="205"/>
    </row>
    <row r="256" spans="1:24" s="8" customFormat="1" ht="14.1" customHeight="1">
      <c r="A256" s="162" t="s">
        <v>885</v>
      </c>
      <c r="B256" s="162" t="s">
        <v>87</v>
      </c>
      <c r="C256" s="163" t="s">
        <v>65</v>
      </c>
      <c r="D256" s="160">
        <f t="shared" si="10"/>
        <v>3822</v>
      </c>
      <c r="E256" s="91" t="s">
        <v>886</v>
      </c>
      <c r="F256" s="130">
        <v>1</v>
      </c>
      <c r="G256" s="130">
        <v>2</v>
      </c>
      <c r="H256" s="130" t="s">
        <v>36</v>
      </c>
      <c r="I256" s="130">
        <v>3822</v>
      </c>
      <c r="J256" s="130" t="s">
        <v>43</v>
      </c>
      <c r="K256" s="139" t="s">
        <v>854</v>
      </c>
      <c r="L256" s="153" t="s">
        <v>794</v>
      </c>
      <c r="M256" s="130" t="s">
        <v>38</v>
      </c>
      <c r="N256" s="141" t="s">
        <v>887</v>
      </c>
      <c r="O256" s="112"/>
      <c r="P256" s="51">
        <v>7</v>
      </c>
      <c r="Q256" s="52" t="s">
        <v>856</v>
      </c>
      <c r="R256" s="172">
        <v>1</v>
      </c>
      <c r="S256" s="185"/>
      <c r="T256" s="186"/>
      <c r="U256" s="187" t="s">
        <v>44</v>
      </c>
      <c r="V256" s="162" t="s">
        <v>653</v>
      </c>
      <c r="W256" s="205"/>
      <c r="X256" s="205"/>
    </row>
    <row r="257" spans="1:24" s="8" customFormat="1" ht="24.95" customHeight="1">
      <c r="A257" s="162" t="s">
        <v>45</v>
      </c>
      <c r="B257" s="162" t="s">
        <v>45</v>
      </c>
      <c r="C257" s="163" t="s">
        <v>45</v>
      </c>
      <c r="D257" s="160">
        <f t="shared" si="10"/>
        <v>3796</v>
      </c>
      <c r="E257" s="91" t="s">
        <v>888</v>
      </c>
      <c r="F257" s="130">
        <v>4</v>
      </c>
      <c r="G257" s="130">
        <v>2</v>
      </c>
      <c r="H257" s="130" t="s">
        <v>119</v>
      </c>
      <c r="I257" s="130">
        <v>3796</v>
      </c>
      <c r="J257" s="130" t="s">
        <v>38</v>
      </c>
      <c r="K257" s="139" t="s">
        <v>854</v>
      </c>
      <c r="L257" s="153" t="s">
        <v>794</v>
      </c>
      <c r="M257" s="130" t="s">
        <v>38</v>
      </c>
      <c r="N257" s="141" t="s">
        <v>889</v>
      </c>
      <c r="O257" s="112"/>
      <c r="P257" s="51">
        <v>6</v>
      </c>
      <c r="Q257" s="52" t="s">
        <v>856</v>
      </c>
      <c r="R257" s="172">
        <v>1</v>
      </c>
      <c r="S257" s="185"/>
      <c r="T257" s="186"/>
      <c r="U257" s="187" t="s">
        <v>215</v>
      </c>
      <c r="V257" s="162"/>
      <c r="W257" s="205"/>
      <c r="X257" s="205"/>
    </row>
    <row r="258" spans="1:24" s="8" customFormat="1" ht="28.5">
      <c r="A258" s="162" t="s">
        <v>890</v>
      </c>
      <c r="B258" s="162" t="s">
        <v>891</v>
      </c>
      <c r="C258" s="163" t="s">
        <v>154</v>
      </c>
      <c r="D258" s="160">
        <f t="shared" si="10"/>
        <v>2756</v>
      </c>
      <c r="E258" s="91" t="s">
        <v>892</v>
      </c>
      <c r="F258" s="130">
        <v>8</v>
      </c>
      <c r="G258" s="130">
        <v>1</v>
      </c>
      <c r="H258" s="130" t="s">
        <v>36</v>
      </c>
      <c r="I258" s="130">
        <v>2756</v>
      </c>
      <c r="J258" s="130" t="s">
        <v>67</v>
      </c>
      <c r="K258" s="139" t="s">
        <v>854</v>
      </c>
      <c r="L258" s="130"/>
      <c r="M258" s="130" t="s">
        <v>40</v>
      </c>
      <c r="N258" s="141" t="s">
        <v>893</v>
      </c>
      <c r="O258" s="100"/>
      <c r="P258" s="51">
        <v>12</v>
      </c>
      <c r="Q258" s="52" t="s">
        <v>856</v>
      </c>
      <c r="R258" s="172">
        <v>1</v>
      </c>
      <c r="S258" s="185" t="s">
        <v>559</v>
      </c>
      <c r="T258" s="186" t="s">
        <v>251</v>
      </c>
      <c r="U258" s="187" t="s">
        <v>72</v>
      </c>
      <c r="V258" s="162" t="s">
        <v>653</v>
      </c>
      <c r="W258" s="205"/>
      <c r="X258" s="205"/>
    </row>
    <row r="259" spans="1:24" s="8" customFormat="1" ht="28.5">
      <c r="A259" s="162" t="s">
        <v>894</v>
      </c>
      <c r="B259" s="162" t="s">
        <v>171</v>
      </c>
      <c r="C259" s="163" t="s">
        <v>65</v>
      </c>
      <c r="D259" s="160">
        <f t="shared" si="10"/>
        <v>2755</v>
      </c>
      <c r="E259" s="91" t="s">
        <v>895</v>
      </c>
      <c r="F259" s="130">
        <v>2</v>
      </c>
      <c r="G259" s="130">
        <v>2</v>
      </c>
      <c r="H259" s="130" t="s">
        <v>36</v>
      </c>
      <c r="I259" s="130">
        <v>2755</v>
      </c>
      <c r="J259" s="130" t="s">
        <v>67</v>
      </c>
      <c r="K259" s="139" t="s">
        <v>854</v>
      </c>
      <c r="L259" s="130" t="s">
        <v>653</v>
      </c>
      <c r="M259" s="130" t="s">
        <v>40</v>
      </c>
      <c r="N259" s="141" t="s">
        <v>896</v>
      </c>
      <c r="O259" s="104"/>
      <c r="P259" s="51">
        <v>7</v>
      </c>
      <c r="Q259" s="52" t="s">
        <v>856</v>
      </c>
      <c r="R259" s="172">
        <v>1</v>
      </c>
      <c r="S259" s="185" t="s">
        <v>559</v>
      </c>
      <c r="T259" s="186" t="s">
        <v>251</v>
      </c>
      <c r="U259" s="187" t="s">
        <v>44</v>
      </c>
      <c r="V259" s="162" t="s">
        <v>653</v>
      </c>
      <c r="W259" s="205"/>
      <c r="X259" s="205"/>
    </row>
    <row r="260" spans="1:24" s="8" customFormat="1" ht="42.75">
      <c r="A260" s="162" t="s">
        <v>897</v>
      </c>
      <c r="B260" s="162" t="s">
        <v>898</v>
      </c>
      <c r="C260" s="163" t="s">
        <v>65</v>
      </c>
      <c r="D260" s="160">
        <f t="shared" si="10"/>
        <v>2754</v>
      </c>
      <c r="E260" s="91" t="s">
        <v>899</v>
      </c>
      <c r="F260" s="130">
        <v>10</v>
      </c>
      <c r="G260" s="130">
        <v>3</v>
      </c>
      <c r="H260" s="130" t="s">
        <v>67</v>
      </c>
      <c r="I260" s="130">
        <v>2754</v>
      </c>
      <c r="J260" s="130" t="s">
        <v>67</v>
      </c>
      <c r="K260" s="139" t="s">
        <v>854</v>
      </c>
      <c r="L260" s="130"/>
      <c r="M260" s="130" t="s">
        <v>40</v>
      </c>
      <c r="N260" s="141" t="s">
        <v>900</v>
      </c>
      <c r="O260" s="112"/>
      <c r="P260" s="68">
        <v>1</v>
      </c>
      <c r="Q260" s="52" t="s">
        <v>856</v>
      </c>
      <c r="R260" s="170">
        <v>1</v>
      </c>
      <c r="S260" s="185" t="s">
        <v>559</v>
      </c>
      <c r="T260" s="186" t="s">
        <v>251</v>
      </c>
      <c r="U260" s="187" t="s">
        <v>419</v>
      </c>
      <c r="V260" s="162" t="s">
        <v>653</v>
      </c>
      <c r="W260" s="205"/>
      <c r="X260" s="205"/>
    </row>
    <row r="261" spans="1:24" s="8" customFormat="1" ht="42.75">
      <c r="A261" s="162" t="s">
        <v>769</v>
      </c>
      <c r="B261" s="162" t="s">
        <v>177</v>
      </c>
      <c r="C261" s="163" t="s">
        <v>127</v>
      </c>
      <c r="D261" s="160">
        <f t="shared" si="10"/>
        <v>2752</v>
      </c>
      <c r="E261" s="91" t="s">
        <v>901</v>
      </c>
      <c r="F261" s="130">
        <v>1</v>
      </c>
      <c r="G261" s="130">
        <v>2</v>
      </c>
      <c r="H261" s="130" t="s">
        <v>36</v>
      </c>
      <c r="I261" s="130">
        <v>2752</v>
      </c>
      <c r="J261" s="130" t="s">
        <v>38</v>
      </c>
      <c r="K261" s="139" t="s">
        <v>854</v>
      </c>
      <c r="L261" s="130"/>
      <c r="M261" s="130" t="s">
        <v>40</v>
      </c>
      <c r="N261" s="141" t="s">
        <v>902</v>
      </c>
      <c r="O261" s="100"/>
      <c r="P261" s="51">
        <v>12</v>
      </c>
      <c r="Q261" s="52" t="s">
        <v>856</v>
      </c>
      <c r="R261" s="172">
        <v>1</v>
      </c>
      <c r="S261" s="185" t="s">
        <v>481</v>
      </c>
      <c r="T261" s="186" t="s">
        <v>251</v>
      </c>
      <c r="U261" s="187" t="s">
        <v>44</v>
      </c>
      <c r="V261" s="162" t="s">
        <v>653</v>
      </c>
      <c r="W261" s="205"/>
      <c r="X261" s="205"/>
    </row>
    <row r="262" spans="1:24" s="8" customFormat="1">
      <c r="A262" s="162" t="s">
        <v>45</v>
      </c>
      <c r="B262" s="162" t="s">
        <v>45</v>
      </c>
      <c r="C262" s="163" t="s">
        <v>45</v>
      </c>
      <c r="D262" s="160">
        <f t="shared" si="10"/>
        <v>2751</v>
      </c>
      <c r="E262" s="91" t="s">
        <v>903</v>
      </c>
      <c r="F262" s="130">
        <v>4</v>
      </c>
      <c r="G262" s="130">
        <v>2</v>
      </c>
      <c r="H262" s="130" t="s">
        <v>119</v>
      </c>
      <c r="I262" s="130">
        <v>2751</v>
      </c>
      <c r="J262" s="130" t="s">
        <v>38</v>
      </c>
      <c r="K262" s="139" t="s">
        <v>854</v>
      </c>
      <c r="L262" s="130"/>
      <c r="M262" s="130" t="s">
        <v>40</v>
      </c>
      <c r="N262" s="141" t="s">
        <v>904</v>
      </c>
      <c r="O262" s="104"/>
      <c r="P262" s="51">
        <v>10</v>
      </c>
      <c r="Q262" s="52" t="s">
        <v>856</v>
      </c>
      <c r="R262" s="172">
        <v>1</v>
      </c>
      <c r="S262" s="185" t="s">
        <v>905</v>
      </c>
      <c r="T262" s="186" t="s">
        <v>906</v>
      </c>
      <c r="U262" s="187" t="s">
        <v>215</v>
      </c>
      <c r="V262" s="162"/>
      <c r="W262" s="205"/>
      <c r="X262" s="205"/>
    </row>
    <row r="263" spans="1:24" s="8" customFormat="1" ht="28.5">
      <c r="A263" s="162" t="s">
        <v>907</v>
      </c>
      <c r="B263" s="162" t="s">
        <v>87</v>
      </c>
      <c r="C263" s="163" t="s">
        <v>361</v>
      </c>
      <c r="D263" s="160">
        <f t="shared" si="10"/>
        <v>2750</v>
      </c>
      <c r="E263" s="91" t="s">
        <v>908</v>
      </c>
      <c r="F263" s="130">
        <v>1</v>
      </c>
      <c r="G263" s="130">
        <v>2</v>
      </c>
      <c r="H263" s="130" t="s">
        <v>36</v>
      </c>
      <c r="I263" s="130">
        <v>2750</v>
      </c>
      <c r="J263" s="130" t="s">
        <v>67</v>
      </c>
      <c r="K263" s="139" t="s">
        <v>854</v>
      </c>
      <c r="L263" s="130" t="s">
        <v>653</v>
      </c>
      <c r="M263" s="130" t="s">
        <v>40</v>
      </c>
      <c r="N263" s="141" t="s">
        <v>909</v>
      </c>
      <c r="O263" s="104"/>
      <c r="P263" s="51">
        <v>7</v>
      </c>
      <c r="Q263" s="52" t="s">
        <v>856</v>
      </c>
      <c r="R263" s="172">
        <v>1</v>
      </c>
      <c r="S263" s="185" t="s">
        <v>481</v>
      </c>
      <c r="T263" s="186" t="s">
        <v>251</v>
      </c>
      <c r="U263" s="187" t="s">
        <v>44</v>
      </c>
      <c r="V263" s="162" t="s">
        <v>653</v>
      </c>
      <c r="W263" s="205"/>
      <c r="X263" s="205"/>
    </row>
    <row r="264" spans="1:24" s="8" customFormat="1" ht="28.5">
      <c r="A264" s="162" t="s">
        <v>910</v>
      </c>
      <c r="B264" s="162" t="s">
        <v>126</v>
      </c>
      <c r="C264" s="163" t="s">
        <v>127</v>
      </c>
      <c r="D264" s="160">
        <f t="shared" si="10"/>
        <v>2746</v>
      </c>
      <c r="E264" s="91" t="s">
        <v>911</v>
      </c>
      <c r="F264" s="130">
        <v>3</v>
      </c>
      <c r="G264" s="130">
        <v>6</v>
      </c>
      <c r="H264" s="130" t="s">
        <v>67</v>
      </c>
      <c r="I264" s="130">
        <v>2746</v>
      </c>
      <c r="J264" s="130" t="s">
        <v>38</v>
      </c>
      <c r="K264" s="139" t="s">
        <v>854</v>
      </c>
      <c r="L264" s="153"/>
      <c r="M264" s="130" t="s">
        <v>40</v>
      </c>
      <c r="N264" s="141" t="s">
        <v>912</v>
      </c>
      <c r="O264" s="104"/>
      <c r="P264" s="51">
        <v>9</v>
      </c>
      <c r="Q264" s="52" t="s">
        <v>856</v>
      </c>
      <c r="R264" s="172">
        <v>1</v>
      </c>
      <c r="S264" s="185" t="s">
        <v>913</v>
      </c>
      <c r="T264" s="186" t="s">
        <v>251</v>
      </c>
      <c r="U264" s="187" t="s">
        <v>44</v>
      </c>
      <c r="V264" s="162"/>
      <c r="W264" s="205"/>
      <c r="X264" s="205"/>
    </row>
    <row r="265" spans="1:24" s="8" customFormat="1" ht="42.75">
      <c r="A265" s="162" t="s">
        <v>914</v>
      </c>
      <c r="B265" s="162" t="s">
        <v>126</v>
      </c>
      <c r="C265" s="163" t="s">
        <v>65</v>
      </c>
      <c r="D265" s="160"/>
      <c r="E265" s="91" t="s">
        <v>703</v>
      </c>
      <c r="F265" s="130">
        <v>6</v>
      </c>
      <c r="G265" s="130">
        <v>3</v>
      </c>
      <c r="H265" s="130" t="s">
        <v>36</v>
      </c>
      <c r="I265" s="130">
        <v>2741</v>
      </c>
      <c r="J265" s="130" t="s">
        <v>38</v>
      </c>
      <c r="K265" s="139" t="s">
        <v>854</v>
      </c>
      <c r="L265" s="130"/>
      <c r="M265" s="130" t="s">
        <v>40</v>
      </c>
      <c r="N265" s="141" t="s">
        <v>915</v>
      </c>
      <c r="O265" s="104"/>
      <c r="P265" s="51">
        <v>1</v>
      </c>
      <c r="Q265" s="52" t="s">
        <v>856</v>
      </c>
      <c r="R265" s="172">
        <v>1</v>
      </c>
      <c r="S265" s="185" t="s">
        <v>916</v>
      </c>
      <c r="T265" s="186" t="s">
        <v>251</v>
      </c>
      <c r="U265" s="187" t="s">
        <v>44</v>
      </c>
      <c r="V265" s="162" t="s">
        <v>653</v>
      </c>
      <c r="W265" s="205"/>
      <c r="X265" s="205"/>
    </row>
    <row r="266" spans="1:24" s="8" customFormat="1" ht="28.5" customHeight="1">
      <c r="A266" s="162" t="s">
        <v>434</v>
      </c>
      <c r="B266" s="162" t="s">
        <v>434</v>
      </c>
      <c r="C266" s="163" t="s">
        <v>65</v>
      </c>
      <c r="D266" s="160">
        <f t="shared" ref="D266:D297" si="11">HYPERLINK(CONCATENATE($A$1,E266),I266)</f>
        <v>1847</v>
      </c>
      <c r="E266" s="91" t="s">
        <v>917</v>
      </c>
      <c r="F266" s="130">
        <v>3</v>
      </c>
      <c r="G266" s="130">
        <v>4</v>
      </c>
      <c r="H266" s="130" t="s">
        <v>36</v>
      </c>
      <c r="I266" s="130">
        <v>1847</v>
      </c>
      <c r="J266" s="130" t="s">
        <v>38</v>
      </c>
      <c r="K266" s="139" t="s">
        <v>854</v>
      </c>
      <c r="L266" s="130"/>
      <c r="M266" s="130" t="s">
        <v>36</v>
      </c>
      <c r="N266" s="152" t="s">
        <v>918</v>
      </c>
      <c r="O266" s="100"/>
      <c r="P266" s="51">
        <v>1</v>
      </c>
      <c r="Q266" s="52" t="s">
        <v>784</v>
      </c>
      <c r="R266" s="172">
        <v>1</v>
      </c>
      <c r="S266" s="185" t="s">
        <v>157</v>
      </c>
      <c r="T266" s="186"/>
      <c r="U266" s="187" t="s">
        <v>44</v>
      </c>
      <c r="V266" s="162"/>
      <c r="W266" s="205"/>
      <c r="X266" s="205"/>
    </row>
    <row r="267" spans="1:24" s="8" customFormat="1" ht="28.5">
      <c r="A267" s="162" t="s">
        <v>45</v>
      </c>
      <c r="B267" s="162" t="s">
        <v>45</v>
      </c>
      <c r="C267" s="163" t="s">
        <v>45</v>
      </c>
      <c r="D267" s="160">
        <f t="shared" si="11"/>
        <v>1846</v>
      </c>
      <c r="E267" s="91" t="s">
        <v>919</v>
      </c>
      <c r="F267" s="130">
        <v>50</v>
      </c>
      <c r="G267" s="130">
        <v>1</v>
      </c>
      <c r="H267" s="130" t="s">
        <v>119</v>
      </c>
      <c r="I267" s="130">
        <v>1846</v>
      </c>
      <c r="J267" s="130" t="s">
        <v>38</v>
      </c>
      <c r="K267" s="139" t="s">
        <v>854</v>
      </c>
      <c r="L267" s="130"/>
      <c r="M267" s="130" t="s">
        <v>36</v>
      </c>
      <c r="N267" s="141" t="s">
        <v>920</v>
      </c>
      <c r="O267" s="100"/>
      <c r="P267" s="51">
        <v>11</v>
      </c>
      <c r="Q267" s="52" t="s">
        <v>856</v>
      </c>
      <c r="R267" s="172">
        <v>1</v>
      </c>
      <c r="S267" s="185"/>
      <c r="T267" s="186"/>
      <c r="U267" s="187" t="s">
        <v>215</v>
      </c>
      <c r="V267" s="162"/>
      <c r="W267" s="205"/>
      <c r="X267" s="205"/>
    </row>
    <row r="268" spans="1:24" s="8" customFormat="1" ht="28.5" customHeight="1">
      <c r="A268" s="162" t="s">
        <v>45</v>
      </c>
      <c r="B268" s="162" t="s">
        <v>45</v>
      </c>
      <c r="C268" s="163" t="s">
        <v>45</v>
      </c>
      <c r="D268" s="160">
        <f t="shared" si="11"/>
        <v>1845</v>
      </c>
      <c r="E268" s="91" t="s">
        <v>921</v>
      </c>
      <c r="F268" s="130">
        <v>4</v>
      </c>
      <c r="G268" s="130">
        <v>3</v>
      </c>
      <c r="H268" s="130" t="s">
        <v>119</v>
      </c>
      <c r="I268" s="130">
        <v>1845</v>
      </c>
      <c r="J268" s="130" t="s">
        <v>38</v>
      </c>
      <c r="K268" s="139" t="s">
        <v>854</v>
      </c>
      <c r="L268" s="130"/>
      <c r="M268" s="130" t="s">
        <v>36</v>
      </c>
      <c r="N268" s="152" t="s">
        <v>922</v>
      </c>
      <c r="O268" s="100"/>
      <c r="P268" s="51">
        <v>11</v>
      </c>
      <c r="Q268" s="52" t="s">
        <v>856</v>
      </c>
      <c r="R268" s="172">
        <v>1</v>
      </c>
      <c r="S268" s="185"/>
      <c r="T268" s="186"/>
      <c r="U268" s="187" t="s">
        <v>44</v>
      </c>
      <c r="V268" s="162"/>
      <c r="W268" s="205"/>
      <c r="X268" s="205"/>
    </row>
    <row r="269" spans="1:24" s="8" customFormat="1" ht="27.95" customHeight="1">
      <c r="A269" s="162" t="s">
        <v>236</v>
      </c>
      <c r="B269" s="162" t="s">
        <v>236</v>
      </c>
      <c r="C269" s="163" t="s">
        <v>329</v>
      </c>
      <c r="D269" s="160">
        <f t="shared" si="11"/>
        <v>1844</v>
      </c>
      <c r="E269" s="91" t="s">
        <v>923</v>
      </c>
      <c r="F269" s="130">
        <v>3</v>
      </c>
      <c r="G269" s="130">
        <v>4</v>
      </c>
      <c r="H269" s="130" t="s">
        <v>36</v>
      </c>
      <c r="I269" s="130">
        <v>1844</v>
      </c>
      <c r="J269" s="130" t="s">
        <v>38</v>
      </c>
      <c r="K269" s="139" t="s">
        <v>854</v>
      </c>
      <c r="L269" s="130"/>
      <c r="M269" s="130" t="s">
        <v>36</v>
      </c>
      <c r="N269" s="152" t="s">
        <v>924</v>
      </c>
      <c r="O269" s="100"/>
      <c r="P269" s="51">
        <v>11</v>
      </c>
      <c r="Q269" s="52" t="s">
        <v>856</v>
      </c>
      <c r="R269" s="172">
        <v>1</v>
      </c>
      <c r="S269" s="185" t="s">
        <v>157</v>
      </c>
      <c r="T269" s="186"/>
      <c r="U269" s="187" t="s">
        <v>44</v>
      </c>
      <c r="V269" s="162" t="s">
        <v>653</v>
      </c>
      <c r="W269" s="205"/>
      <c r="X269" s="205"/>
    </row>
    <row r="270" spans="1:24" s="8" customFormat="1">
      <c r="A270" s="162" t="s">
        <v>45</v>
      </c>
      <c r="B270" s="162" t="s">
        <v>45</v>
      </c>
      <c r="C270" s="163" t="s">
        <v>45</v>
      </c>
      <c r="D270" s="160">
        <f t="shared" si="11"/>
        <v>1842</v>
      </c>
      <c r="E270" s="91" t="s">
        <v>925</v>
      </c>
      <c r="F270" s="130">
        <v>50</v>
      </c>
      <c r="G270" s="130">
        <v>1</v>
      </c>
      <c r="H270" s="130" t="s">
        <v>47</v>
      </c>
      <c r="I270" s="130">
        <v>1842</v>
      </c>
      <c r="J270" s="130" t="s">
        <v>38</v>
      </c>
      <c r="K270" s="139" t="s">
        <v>854</v>
      </c>
      <c r="L270" s="130"/>
      <c r="M270" s="130" t="s">
        <v>36</v>
      </c>
      <c r="N270" s="141" t="s">
        <v>926</v>
      </c>
      <c r="O270" s="100"/>
      <c r="P270" s="51">
        <v>10</v>
      </c>
      <c r="Q270" s="52" t="s">
        <v>856</v>
      </c>
      <c r="R270" s="172">
        <v>1</v>
      </c>
      <c r="S270" s="185"/>
      <c r="T270" s="186"/>
      <c r="U270" s="187" t="s">
        <v>215</v>
      </c>
      <c r="V270" s="164"/>
      <c r="W270" s="205"/>
      <c r="X270" s="205"/>
    </row>
    <row r="271" spans="1:24" s="8" customFormat="1" ht="28.5" customHeight="1">
      <c r="A271" s="162" t="s">
        <v>927</v>
      </c>
      <c r="B271" s="162" t="s">
        <v>928</v>
      </c>
      <c r="C271" s="163" t="s">
        <v>127</v>
      </c>
      <c r="D271" s="160">
        <f t="shared" si="11"/>
        <v>1841</v>
      </c>
      <c r="E271" s="91" t="s">
        <v>929</v>
      </c>
      <c r="F271" s="130">
        <v>5</v>
      </c>
      <c r="G271" s="130">
        <v>1</v>
      </c>
      <c r="H271" s="130" t="s">
        <v>36</v>
      </c>
      <c r="I271" s="130">
        <v>1841</v>
      </c>
      <c r="J271" s="130" t="s">
        <v>38</v>
      </c>
      <c r="K271" s="139" t="s">
        <v>854</v>
      </c>
      <c r="L271" s="130"/>
      <c r="M271" s="130" t="s">
        <v>36</v>
      </c>
      <c r="N271" s="141" t="s">
        <v>930</v>
      </c>
      <c r="O271" s="104"/>
      <c r="P271" s="51">
        <v>10</v>
      </c>
      <c r="Q271" s="52" t="s">
        <v>856</v>
      </c>
      <c r="R271" s="172">
        <v>1</v>
      </c>
      <c r="S271" s="185"/>
      <c r="T271" s="186"/>
      <c r="U271" s="187" t="s">
        <v>215</v>
      </c>
      <c r="V271" s="162"/>
      <c r="W271" s="205"/>
      <c r="X271" s="205"/>
    </row>
    <row r="272" spans="1:24" s="8" customFormat="1" ht="28.5">
      <c r="A272" s="162" t="s">
        <v>927</v>
      </c>
      <c r="B272" s="162" t="s">
        <v>928</v>
      </c>
      <c r="C272" s="163" t="s">
        <v>127</v>
      </c>
      <c r="D272" s="160">
        <f t="shared" si="11"/>
        <v>1840</v>
      </c>
      <c r="E272" s="91" t="s">
        <v>931</v>
      </c>
      <c r="F272" s="130">
        <v>5</v>
      </c>
      <c r="G272" s="130">
        <v>1</v>
      </c>
      <c r="H272" s="130" t="s">
        <v>36</v>
      </c>
      <c r="I272" s="130">
        <v>1840</v>
      </c>
      <c r="J272" s="130" t="s">
        <v>38</v>
      </c>
      <c r="K272" s="139" t="s">
        <v>854</v>
      </c>
      <c r="L272" s="130"/>
      <c r="M272" s="130" t="s">
        <v>36</v>
      </c>
      <c r="N272" s="141" t="s">
        <v>932</v>
      </c>
      <c r="O272" s="104"/>
      <c r="P272" s="51">
        <v>10</v>
      </c>
      <c r="Q272" s="52" t="s">
        <v>856</v>
      </c>
      <c r="R272" s="172">
        <v>1</v>
      </c>
      <c r="S272" s="185"/>
      <c r="T272" s="186"/>
      <c r="U272" s="187" t="s">
        <v>215</v>
      </c>
      <c r="V272" s="162" t="s">
        <v>653</v>
      </c>
      <c r="W272" s="205"/>
      <c r="X272" s="205"/>
    </row>
    <row r="273" spans="1:24" s="8" customFormat="1" ht="14.45" customHeight="1">
      <c r="A273" s="162" t="s">
        <v>45</v>
      </c>
      <c r="B273" s="162" t="s">
        <v>45</v>
      </c>
      <c r="C273" s="163" t="s">
        <v>45</v>
      </c>
      <c r="D273" s="160">
        <f t="shared" si="11"/>
        <v>1839</v>
      </c>
      <c r="E273" s="91" t="s">
        <v>933</v>
      </c>
      <c r="F273" s="130">
        <v>5</v>
      </c>
      <c r="G273" s="130">
        <v>1</v>
      </c>
      <c r="H273" s="130" t="s">
        <v>47</v>
      </c>
      <c r="I273" s="130">
        <v>1839</v>
      </c>
      <c r="J273" s="130" t="s">
        <v>38</v>
      </c>
      <c r="K273" s="139" t="s">
        <v>854</v>
      </c>
      <c r="L273" s="153"/>
      <c r="M273" s="130" t="s">
        <v>36</v>
      </c>
      <c r="N273" s="141" t="s">
        <v>934</v>
      </c>
      <c r="O273" s="104"/>
      <c r="P273" s="51">
        <v>9</v>
      </c>
      <c r="Q273" s="52" t="s">
        <v>856</v>
      </c>
      <c r="R273" s="172">
        <v>1</v>
      </c>
      <c r="S273" s="185"/>
      <c r="T273" s="186"/>
      <c r="U273" s="187" t="s">
        <v>111</v>
      </c>
      <c r="V273" s="164"/>
      <c r="W273" s="205"/>
      <c r="X273" s="205"/>
    </row>
    <row r="274" spans="1:24" s="8" customFormat="1" ht="14.45" customHeight="1">
      <c r="A274" s="162" t="s">
        <v>45</v>
      </c>
      <c r="B274" s="162" t="s">
        <v>45</v>
      </c>
      <c r="C274" s="163" t="s">
        <v>45</v>
      </c>
      <c r="D274" s="160">
        <f t="shared" si="11"/>
        <v>1838</v>
      </c>
      <c r="E274" s="91" t="s">
        <v>935</v>
      </c>
      <c r="F274" s="130">
        <v>11</v>
      </c>
      <c r="G274" s="130">
        <v>3</v>
      </c>
      <c r="H274" s="130" t="s">
        <v>47</v>
      </c>
      <c r="I274" s="130">
        <v>1838</v>
      </c>
      <c r="J274" s="130" t="s">
        <v>38</v>
      </c>
      <c r="K274" s="139" t="s">
        <v>854</v>
      </c>
      <c r="L274" s="153"/>
      <c r="M274" s="130" t="s">
        <v>36</v>
      </c>
      <c r="N274" s="141" t="s">
        <v>936</v>
      </c>
      <c r="O274" s="104"/>
      <c r="P274" s="51">
        <v>9</v>
      </c>
      <c r="Q274" s="52" t="s">
        <v>856</v>
      </c>
      <c r="R274" s="172">
        <v>1</v>
      </c>
      <c r="S274" s="185"/>
      <c r="T274" s="186"/>
      <c r="U274" s="187" t="s">
        <v>111</v>
      </c>
      <c r="V274" s="162" t="s">
        <v>653</v>
      </c>
      <c r="W274" s="205"/>
      <c r="X274" s="205"/>
    </row>
    <row r="275" spans="1:24" s="8" customFormat="1">
      <c r="A275" s="162" t="s">
        <v>45</v>
      </c>
      <c r="B275" s="162" t="s">
        <v>45</v>
      </c>
      <c r="C275" s="163" t="s">
        <v>45</v>
      </c>
      <c r="D275" s="160">
        <f t="shared" si="11"/>
        <v>1837</v>
      </c>
      <c r="E275" s="91" t="s">
        <v>937</v>
      </c>
      <c r="F275" s="130">
        <v>3</v>
      </c>
      <c r="G275" s="130" t="s">
        <v>223</v>
      </c>
      <c r="H275" s="130" t="s">
        <v>119</v>
      </c>
      <c r="I275" s="130">
        <v>1837</v>
      </c>
      <c r="J275" s="130" t="s">
        <v>38</v>
      </c>
      <c r="K275" s="139" t="s">
        <v>854</v>
      </c>
      <c r="L275" s="130" t="s">
        <v>653</v>
      </c>
      <c r="M275" s="130" t="s">
        <v>36</v>
      </c>
      <c r="N275" s="141" t="s">
        <v>938</v>
      </c>
      <c r="O275" s="104"/>
      <c r="P275" s="51">
        <v>6</v>
      </c>
      <c r="Q275" s="52" t="s">
        <v>856</v>
      </c>
      <c r="R275" s="172">
        <v>1</v>
      </c>
      <c r="S275" s="185"/>
      <c r="T275" s="186"/>
      <c r="U275" s="187" t="s">
        <v>44</v>
      </c>
      <c r="V275" s="162"/>
      <c r="W275" s="205"/>
      <c r="X275" s="205"/>
    </row>
    <row r="276" spans="1:24" s="8" customFormat="1" ht="28.5">
      <c r="A276" s="162" t="s">
        <v>939</v>
      </c>
      <c r="B276" s="162" t="s">
        <v>940</v>
      </c>
      <c r="C276" s="163" t="s">
        <v>127</v>
      </c>
      <c r="D276" s="160">
        <f t="shared" si="11"/>
        <v>1836</v>
      </c>
      <c r="E276" s="91" t="s">
        <v>941</v>
      </c>
      <c r="F276" s="130">
        <v>7</v>
      </c>
      <c r="G276" s="130">
        <v>1</v>
      </c>
      <c r="H276" s="130" t="s">
        <v>67</v>
      </c>
      <c r="I276" s="130">
        <v>1836</v>
      </c>
      <c r="J276" s="130" t="s">
        <v>38</v>
      </c>
      <c r="K276" s="139" t="s">
        <v>854</v>
      </c>
      <c r="L276" s="130" t="s">
        <v>653</v>
      </c>
      <c r="M276" s="130" t="s">
        <v>36</v>
      </c>
      <c r="N276" s="141" t="s">
        <v>942</v>
      </c>
      <c r="O276" s="104"/>
      <c r="P276" s="51">
        <v>4</v>
      </c>
      <c r="Q276" s="52" t="s">
        <v>856</v>
      </c>
      <c r="R276" s="172">
        <v>1</v>
      </c>
      <c r="S276" s="185" t="s">
        <v>653</v>
      </c>
      <c r="T276" s="186"/>
      <c r="U276" s="187" t="s">
        <v>419</v>
      </c>
      <c r="V276" s="164"/>
      <c r="W276" s="205"/>
      <c r="X276" s="205"/>
    </row>
    <row r="277" spans="1:24" s="8" customFormat="1" ht="14.45" customHeight="1">
      <c r="A277" s="162" t="s">
        <v>45</v>
      </c>
      <c r="B277" s="162" t="s">
        <v>45</v>
      </c>
      <c r="C277" s="163" t="s">
        <v>45</v>
      </c>
      <c r="D277" s="160">
        <f t="shared" si="11"/>
        <v>1835</v>
      </c>
      <c r="E277" s="91" t="s">
        <v>943</v>
      </c>
      <c r="F277" s="130">
        <v>50</v>
      </c>
      <c r="G277" s="130">
        <v>1</v>
      </c>
      <c r="H277" s="130" t="s">
        <v>47</v>
      </c>
      <c r="I277" s="130">
        <v>1835</v>
      </c>
      <c r="J277" s="130" t="s">
        <v>38</v>
      </c>
      <c r="K277" s="139" t="s">
        <v>854</v>
      </c>
      <c r="L277" s="130"/>
      <c r="M277" s="130" t="s">
        <v>36</v>
      </c>
      <c r="N277" s="141" t="s">
        <v>944</v>
      </c>
      <c r="O277" s="104"/>
      <c r="P277" s="51">
        <v>5</v>
      </c>
      <c r="Q277" s="52" t="s">
        <v>856</v>
      </c>
      <c r="R277" s="172">
        <v>1</v>
      </c>
      <c r="S277" s="185"/>
      <c r="T277" s="186"/>
      <c r="U277" s="187" t="s">
        <v>301</v>
      </c>
      <c r="V277" s="164"/>
      <c r="W277" s="205"/>
      <c r="X277" s="205"/>
    </row>
    <row r="278" spans="1:24" s="8" customFormat="1" ht="27.95" customHeight="1">
      <c r="A278" s="162" t="s">
        <v>45</v>
      </c>
      <c r="B278" s="162" t="s">
        <v>45</v>
      </c>
      <c r="C278" s="163" t="s">
        <v>45</v>
      </c>
      <c r="D278" s="160">
        <f t="shared" si="11"/>
        <v>1834</v>
      </c>
      <c r="E278" s="91" t="s">
        <v>945</v>
      </c>
      <c r="F278" s="130">
        <v>6</v>
      </c>
      <c r="G278" s="130">
        <v>3</v>
      </c>
      <c r="H278" s="130" t="s">
        <v>119</v>
      </c>
      <c r="I278" s="130">
        <v>1834</v>
      </c>
      <c r="J278" s="130" t="s">
        <v>38</v>
      </c>
      <c r="K278" s="139" t="s">
        <v>854</v>
      </c>
      <c r="L278" s="130" t="s">
        <v>653</v>
      </c>
      <c r="M278" s="130" t="s">
        <v>36</v>
      </c>
      <c r="N278" s="141" t="s">
        <v>946</v>
      </c>
      <c r="O278" s="104"/>
      <c r="P278" s="51">
        <v>5</v>
      </c>
      <c r="Q278" s="52" t="s">
        <v>856</v>
      </c>
      <c r="R278" s="172">
        <v>1</v>
      </c>
      <c r="S278" s="185"/>
      <c r="T278" s="186"/>
      <c r="U278" s="187" t="s">
        <v>215</v>
      </c>
      <c r="V278" s="162"/>
      <c r="W278" s="205"/>
      <c r="X278" s="205"/>
    </row>
    <row r="279" spans="1:24" s="8" customFormat="1" ht="14.45" customHeight="1">
      <c r="A279" s="162" t="s">
        <v>939</v>
      </c>
      <c r="B279" s="162" t="s">
        <v>45</v>
      </c>
      <c r="C279" s="163" t="s">
        <v>45</v>
      </c>
      <c r="D279" s="160">
        <f t="shared" si="11"/>
        <v>1833</v>
      </c>
      <c r="E279" s="91" t="s">
        <v>947</v>
      </c>
      <c r="F279" s="130">
        <v>2</v>
      </c>
      <c r="G279" s="130">
        <v>1</v>
      </c>
      <c r="H279" s="130" t="s">
        <v>119</v>
      </c>
      <c r="I279" s="130">
        <v>1833</v>
      </c>
      <c r="J279" s="130" t="s">
        <v>38</v>
      </c>
      <c r="K279" s="139" t="s">
        <v>854</v>
      </c>
      <c r="L279" s="130" t="s">
        <v>653</v>
      </c>
      <c r="M279" s="130" t="s">
        <v>36</v>
      </c>
      <c r="N279" s="141" t="s">
        <v>948</v>
      </c>
      <c r="O279" s="104"/>
      <c r="P279" s="51">
        <v>5</v>
      </c>
      <c r="Q279" s="52" t="s">
        <v>856</v>
      </c>
      <c r="R279" s="172">
        <v>1</v>
      </c>
      <c r="S279" s="185"/>
      <c r="T279" s="186"/>
      <c r="U279" s="187" t="s">
        <v>44</v>
      </c>
      <c r="V279" s="162"/>
      <c r="W279" s="205"/>
      <c r="X279" s="205"/>
    </row>
    <row r="280" spans="1:24" s="8" customFormat="1" ht="28.5">
      <c r="A280" s="162" t="s">
        <v>230</v>
      </c>
      <c r="B280" s="162" t="s">
        <v>231</v>
      </c>
      <c r="C280" s="163" t="s">
        <v>127</v>
      </c>
      <c r="D280" s="160">
        <f t="shared" si="11"/>
        <v>1832</v>
      </c>
      <c r="E280" s="91" t="s">
        <v>949</v>
      </c>
      <c r="F280" s="130">
        <v>7</v>
      </c>
      <c r="G280" s="130">
        <v>1</v>
      </c>
      <c r="H280" s="130" t="s">
        <v>36</v>
      </c>
      <c r="I280" s="130">
        <v>1832</v>
      </c>
      <c r="J280" s="130" t="s">
        <v>38</v>
      </c>
      <c r="K280" s="139" t="s">
        <v>854</v>
      </c>
      <c r="L280" s="130"/>
      <c r="M280" s="130" t="s">
        <v>36</v>
      </c>
      <c r="N280" s="141" t="s">
        <v>950</v>
      </c>
      <c r="O280" s="104"/>
      <c r="P280" s="51">
        <v>4</v>
      </c>
      <c r="Q280" s="52" t="s">
        <v>856</v>
      </c>
      <c r="R280" s="172">
        <v>1</v>
      </c>
      <c r="S280" s="185"/>
      <c r="T280" s="186"/>
      <c r="U280" s="187" t="s">
        <v>419</v>
      </c>
      <c r="V280" s="162" t="s">
        <v>653</v>
      </c>
      <c r="W280" s="205"/>
      <c r="X280" s="205"/>
    </row>
    <row r="281" spans="1:24" s="8" customFormat="1">
      <c r="A281" s="162" t="s">
        <v>45</v>
      </c>
      <c r="B281" s="162" t="s">
        <v>45</v>
      </c>
      <c r="C281" s="163" t="s">
        <v>45</v>
      </c>
      <c r="D281" s="160">
        <f t="shared" si="11"/>
        <v>1830</v>
      </c>
      <c r="E281" s="91" t="s">
        <v>951</v>
      </c>
      <c r="F281" s="130">
        <v>1</v>
      </c>
      <c r="G281" s="130">
        <v>4</v>
      </c>
      <c r="H281" s="130" t="s">
        <v>119</v>
      </c>
      <c r="I281" s="130">
        <v>1830</v>
      </c>
      <c r="J281" s="130" t="s">
        <v>119</v>
      </c>
      <c r="K281" s="139" t="s">
        <v>854</v>
      </c>
      <c r="L281" s="130"/>
      <c r="M281" s="130" t="s">
        <v>36</v>
      </c>
      <c r="N281" s="141" t="s">
        <v>952</v>
      </c>
      <c r="O281" s="104"/>
      <c r="P281" s="51">
        <v>3</v>
      </c>
      <c r="Q281" s="52" t="s">
        <v>856</v>
      </c>
      <c r="R281" s="172">
        <v>1</v>
      </c>
      <c r="S281" s="185"/>
      <c r="T281" s="186"/>
      <c r="U281" s="187" t="s">
        <v>44</v>
      </c>
      <c r="V281" s="162"/>
      <c r="W281" s="205"/>
      <c r="X281" s="205"/>
    </row>
    <row r="282" spans="1:24" s="8" customFormat="1" ht="28.5">
      <c r="A282" s="162" t="s">
        <v>45</v>
      </c>
      <c r="B282" s="162" t="s">
        <v>45</v>
      </c>
      <c r="C282" s="163" t="s">
        <v>45</v>
      </c>
      <c r="D282" s="160">
        <f t="shared" si="11"/>
        <v>1829</v>
      </c>
      <c r="E282" s="91" t="s">
        <v>953</v>
      </c>
      <c r="F282" s="130">
        <v>13</v>
      </c>
      <c r="G282" s="130">
        <v>5</v>
      </c>
      <c r="H282" s="130" t="s">
        <v>119</v>
      </c>
      <c r="I282" s="130">
        <v>1829</v>
      </c>
      <c r="J282" s="130" t="s">
        <v>38</v>
      </c>
      <c r="K282" s="139" t="s">
        <v>854</v>
      </c>
      <c r="L282" s="130"/>
      <c r="M282" s="130" t="s">
        <v>36</v>
      </c>
      <c r="N282" s="141" t="s">
        <v>954</v>
      </c>
      <c r="O282" s="104"/>
      <c r="P282" s="51">
        <v>2</v>
      </c>
      <c r="Q282" s="52" t="s">
        <v>856</v>
      </c>
      <c r="R282" s="172">
        <v>1</v>
      </c>
      <c r="S282" s="185"/>
      <c r="T282" s="186"/>
      <c r="U282" s="187" t="s">
        <v>111</v>
      </c>
      <c r="V282" s="164"/>
      <c r="W282" s="205"/>
      <c r="X282" s="205"/>
    </row>
    <row r="283" spans="1:24" s="8" customFormat="1">
      <c r="A283" s="162" t="s">
        <v>45</v>
      </c>
      <c r="B283" s="162" t="s">
        <v>45</v>
      </c>
      <c r="C283" s="163" t="s">
        <v>45</v>
      </c>
      <c r="D283" s="160">
        <f t="shared" si="11"/>
        <v>1828</v>
      </c>
      <c r="E283" s="91" t="s">
        <v>955</v>
      </c>
      <c r="F283" s="130">
        <v>4</v>
      </c>
      <c r="G283" s="130">
        <v>2</v>
      </c>
      <c r="H283" s="130" t="s">
        <v>119</v>
      </c>
      <c r="I283" s="130">
        <v>1828</v>
      </c>
      <c r="J283" s="130" t="s">
        <v>38</v>
      </c>
      <c r="K283" s="139" t="s">
        <v>854</v>
      </c>
      <c r="L283" s="130"/>
      <c r="M283" s="130" t="s">
        <v>36</v>
      </c>
      <c r="N283" s="141" t="s">
        <v>956</v>
      </c>
      <c r="O283" s="104"/>
      <c r="P283" s="51">
        <v>3</v>
      </c>
      <c r="Q283" s="52" t="s">
        <v>856</v>
      </c>
      <c r="R283" s="172">
        <v>1</v>
      </c>
      <c r="S283" s="185"/>
      <c r="T283" s="186"/>
      <c r="U283" s="187" t="s">
        <v>215</v>
      </c>
      <c r="V283" s="164"/>
      <c r="W283" s="205"/>
      <c r="X283" s="205"/>
    </row>
    <row r="284" spans="1:24" s="8" customFormat="1" ht="28.5">
      <c r="A284" s="162" t="s">
        <v>957</v>
      </c>
      <c r="B284" s="162" t="s">
        <v>958</v>
      </c>
      <c r="C284" s="163" t="s">
        <v>139</v>
      </c>
      <c r="D284" s="160">
        <f t="shared" si="11"/>
        <v>1827</v>
      </c>
      <c r="E284" s="91" t="s">
        <v>959</v>
      </c>
      <c r="F284" s="130">
        <v>4</v>
      </c>
      <c r="G284" s="130">
        <v>2</v>
      </c>
      <c r="H284" s="130" t="s">
        <v>36</v>
      </c>
      <c r="I284" s="130">
        <v>1827</v>
      </c>
      <c r="J284" s="130" t="s">
        <v>38</v>
      </c>
      <c r="K284" s="139" t="s">
        <v>854</v>
      </c>
      <c r="L284" s="130"/>
      <c r="M284" s="130" t="s">
        <v>36</v>
      </c>
      <c r="N284" s="141" t="s">
        <v>960</v>
      </c>
      <c r="O284" s="104"/>
      <c r="P284" s="51">
        <v>4</v>
      </c>
      <c r="Q284" s="52" t="s">
        <v>856</v>
      </c>
      <c r="R284" s="172">
        <v>1</v>
      </c>
      <c r="S284" s="185"/>
      <c r="T284" s="186"/>
      <c r="U284" s="187" t="s">
        <v>215</v>
      </c>
      <c r="V284" s="162"/>
      <c r="W284" s="205"/>
      <c r="X284" s="205"/>
    </row>
    <row r="285" spans="1:24" s="8" customFormat="1">
      <c r="A285" s="162" t="s">
        <v>961</v>
      </c>
      <c r="B285" s="162" t="s">
        <v>962</v>
      </c>
      <c r="C285" s="163" t="s">
        <v>127</v>
      </c>
      <c r="D285" s="160">
        <f t="shared" si="11"/>
        <v>1826</v>
      </c>
      <c r="E285" s="91" t="s">
        <v>963</v>
      </c>
      <c r="F285" s="130">
        <v>4</v>
      </c>
      <c r="G285" s="130">
        <v>2</v>
      </c>
      <c r="H285" s="130" t="s">
        <v>36</v>
      </c>
      <c r="I285" s="130">
        <v>1826</v>
      </c>
      <c r="J285" s="130" t="s">
        <v>119</v>
      </c>
      <c r="K285" s="139" t="s">
        <v>854</v>
      </c>
      <c r="L285" s="130"/>
      <c r="M285" s="130" t="s">
        <v>36</v>
      </c>
      <c r="N285" s="141" t="s">
        <v>964</v>
      </c>
      <c r="O285" s="104"/>
      <c r="P285" s="51">
        <v>1</v>
      </c>
      <c r="Q285" s="52" t="s">
        <v>856</v>
      </c>
      <c r="R285" s="172">
        <v>1</v>
      </c>
      <c r="S285" s="185"/>
      <c r="T285" s="186"/>
      <c r="U285" s="187" t="s">
        <v>215</v>
      </c>
      <c r="V285" s="164"/>
      <c r="W285" s="205"/>
      <c r="X285" s="205"/>
    </row>
    <row r="286" spans="1:24" s="8" customFormat="1">
      <c r="A286" s="162" t="s">
        <v>45</v>
      </c>
      <c r="B286" s="162" t="s">
        <v>45</v>
      </c>
      <c r="C286" s="163" t="s">
        <v>45</v>
      </c>
      <c r="D286" s="160">
        <f t="shared" si="11"/>
        <v>1825</v>
      </c>
      <c r="E286" s="91" t="s">
        <v>965</v>
      </c>
      <c r="F286" s="130">
        <v>50</v>
      </c>
      <c r="G286" s="130">
        <v>1</v>
      </c>
      <c r="H286" s="130" t="s">
        <v>47</v>
      </c>
      <c r="I286" s="130">
        <v>1825</v>
      </c>
      <c r="J286" s="130" t="s">
        <v>38</v>
      </c>
      <c r="K286" s="139" t="s">
        <v>854</v>
      </c>
      <c r="L286" s="130"/>
      <c r="M286" s="130" t="s">
        <v>36</v>
      </c>
      <c r="N286" s="141" t="s">
        <v>966</v>
      </c>
      <c r="O286" s="104"/>
      <c r="P286" s="51">
        <v>1</v>
      </c>
      <c r="Q286" s="52" t="s">
        <v>856</v>
      </c>
      <c r="R286" s="172">
        <v>1</v>
      </c>
      <c r="S286" s="185"/>
      <c r="T286" s="186"/>
      <c r="U286" s="187" t="s">
        <v>419</v>
      </c>
      <c r="V286" s="162" t="s">
        <v>653</v>
      </c>
      <c r="W286" s="205"/>
      <c r="X286" s="205"/>
    </row>
    <row r="287" spans="1:24" s="8" customFormat="1" ht="15" thickBot="1">
      <c r="A287" s="162" t="s">
        <v>967</v>
      </c>
      <c r="B287" s="162" t="s">
        <v>968</v>
      </c>
      <c r="C287" s="163" t="s">
        <v>969</v>
      </c>
      <c r="D287" s="160">
        <f t="shared" si="11"/>
        <v>3807</v>
      </c>
      <c r="E287" s="91" t="s">
        <v>970</v>
      </c>
      <c r="F287" s="130">
        <v>5</v>
      </c>
      <c r="G287" s="130">
        <v>3</v>
      </c>
      <c r="H287" s="130" t="s">
        <v>36</v>
      </c>
      <c r="I287" s="130">
        <v>3807</v>
      </c>
      <c r="J287" s="130" t="s">
        <v>179</v>
      </c>
      <c r="K287" s="139" t="s">
        <v>971</v>
      </c>
      <c r="L287" s="130"/>
      <c r="M287" s="130" t="s">
        <v>38</v>
      </c>
      <c r="N287" s="141" t="s">
        <v>972</v>
      </c>
      <c r="O287" s="111"/>
      <c r="P287" s="57" t="s">
        <v>973</v>
      </c>
      <c r="Q287" s="58" t="s">
        <v>974</v>
      </c>
      <c r="R287" s="174">
        <v>1</v>
      </c>
      <c r="S287" s="185"/>
      <c r="T287" s="186"/>
      <c r="U287" s="187" t="s">
        <v>215</v>
      </c>
      <c r="V287" s="162"/>
      <c r="W287" s="205"/>
      <c r="X287" s="205"/>
    </row>
    <row r="288" spans="1:24" s="8" customFormat="1">
      <c r="A288" s="162" t="s">
        <v>967</v>
      </c>
      <c r="B288" s="162" t="s">
        <v>968</v>
      </c>
      <c r="C288" s="163" t="s">
        <v>969</v>
      </c>
      <c r="D288" s="160">
        <f t="shared" si="11"/>
        <v>3806</v>
      </c>
      <c r="E288" s="91" t="s">
        <v>975</v>
      </c>
      <c r="F288" s="130">
        <v>5</v>
      </c>
      <c r="G288" s="130">
        <v>3</v>
      </c>
      <c r="H288" s="130" t="s">
        <v>36</v>
      </c>
      <c r="I288" s="130">
        <v>3806</v>
      </c>
      <c r="J288" s="130" t="s">
        <v>179</v>
      </c>
      <c r="K288" s="139" t="s">
        <v>971</v>
      </c>
      <c r="L288" s="130"/>
      <c r="M288" s="130" t="s">
        <v>38</v>
      </c>
      <c r="N288" s="141" t="s">
        <v>976</v>
      </c>
      <c r="O288" s="106"/>
      <c r="P288" s="54" t="s">
        <v>973</v>
      </c>
      <c r="Q288" s="50" t="s">
        <v>974</v>
      </c>
      <c r="R288" s="173">
        <v>1</v>
      </c>
      <c r="S288" s="185"/>
      <c r="T288" s="186"/>
      <c r="U288" s="187" t="s">
        <v>215</v>
      </c>
      <c r="V288" s="162"/>
      <c r="W288" s="205"/>
      <c r="X288" s="205"/>
    </row>
    <row r="289" spans="1:24" s="8" customFormat="1" ht="42.75">
      <c r="A289" s="162" t="s">
        <v>977</v>
      </c>
      <c r="B289" s="162" t="s">
        <v>610</v>
      </c>
      <c r="C289" s="163" t="s">
        <v>65</v>
      </c>
      <c r="D289" s="160">
        <f t="shared" si="11"/>
        <v>3805</v>
      </c>
      <c r="E289" s="91" t="s">
        <v>978</v>
      </c>
      <c r="F289" s="130">
        <v>5</v>
      </c>
      <c r="G289" s="130">
        <v>3</v>
      </c>
      <c r="H289" s="130" t="s">
        <v>36</v>
      </c>
      <c r="I289" s="130">
        <v>3805</v>
      </c>
      <c r="J289" s="130" t="s">
        <v>179</v>
      </c>
      <c r="K289" s="139" t="s">
        <v>971</v>
      </c>
      <c r="L289" s="130"/>
      <c r="M289" s="130" t="s">
        <v>38</v>
      </c>
      <c r="N289" s="141" t="s">
        <v>979</v>
      </c>
      <c r="O289" s="104"/>
      <c r="P289" s="51" t="s">
        <v>973</v>
      </c>
      <c r="Q289" s="52" t="s">
        <v>974</v>
      </c>
      <c r="R289" s="172">
        <v>1</v>
      </c>
      <c r="S289" s="185"/>
      <c r="T289" s="186"/>
      <c r="U289" s="187" t="s">
        <v>215</v>
      </c>
      <c r="V289" s="162"/>
      <c r="W289" s="205"/>
      <c r="X289" s="205"/>
    </row>
    <row r="290" spans="1:24" s="8" customFormat="1">
      <c r="A290" s="162" t="s">
        <v>797</v>
      </c>
      <c r="B290" s="162" t="s">
        <v>797</v>
      </c>
      <c r="C290" s="163" t="s">
        <v>139</v>
      </c>
      <c r="D290" s="160">
        <f t="shared" si="11"/>
        <v>3804</v>
      </c>
      <c r="E290" s="91" t="s">
        <v>980</v>
      </c>
      <c r="F290" s="130">
        <v>5</v>
      </c>
      <c r="G290" s="130">
        <v>3</v>
      </c>
      <c r="H290" s="130" t="s">
        <v>36</v>
      </c>
      <c r="I290" s="130">
        <v>3804</v>
      </c>
      <c r="J290" s="130" t="s">
        <v>179</v>
      </c>
      <c r="K290" s="139" t="s">
        <v>971</v>
      </c>
      <c r="L290" s="130"/>
      <c r="M290" s="130" t="s">
        <v>38</v>
      </c>
      <c r="N290" s="141" t="s">
        <v>981</v>
      </c>
      <c r="O290" s="104"/>
      <c r="P290" s="51" t="s">
        <v>973</v>
      </c>
      <c r="Q290" s="52" t="s">
        <v>974</v>
      </c>
      <c r="R290" s="172">
        <v>1</v>
      </c>
      <c r="S290" s="185"/>
      <c r="T290" s="186"/>
      <c r="U290" s="187" t="s">
        <v>215</v>
      </c>
      <c r="V290" s="162"/>
      <c r="W290" s="205"/>
      <c r="X290" s="205"/>
    </row>
    <row r="291" spans="1:24" s="8" customFormat="1" ht="28.5">
      <c r="A291" s="162" t="s">
        <v>640</v>
      </c>
      <c r="B291" s="162" t="s">
        <v>45</v>
      </c>
      <c r="C291" s="163" t="s">
        <v>640</v>
      </c>
      <c r="D291" s="160">
        <f t="shared" si="11"/>
        <v>2749</v>
      </c>
      <c r="E291" s="91" t="s">
        <v>982</v>
      </c>
      <c r="F291" s="130">
        <v>50</v>
      </c>
      <c r="G291" s="130">
        <v>1</v>
      </c>
      <c r="H291" s="130" t="s">
        <v>47</v>
      </c>
      <c r="I291" s="130">
        <v>2749</v>
      </c>
      <c r="J291" s="130" t="s">
        <v>38</v>
      </c>
      <c r="K291" s="139" t="s">
        <v>971</v>
      </c>
      <c r="L291" s="130"/>
      <c r="M291" s="130" t="s">
        <v>40</v>
      </c>
      <c r="N291" s="141" t="s">
        <v>983</v>
      </c>
      <c r="O291" s="104"/>
      <c r="P291" s="51" t="s">
        <v>984</v>
      </c>
      <c r="Q291" s="52" t="s">
        <v>974</v>
      </c>
      <c r="R291" s="172">
        <v>1</v>
      </c>
      <c r="S291" s="197" t="s">
        <v>985</v>
      </c>
      <c r="T291" s="186" t="s">
        <v>300</v>
      </c>
      <c r="U291" s="187" t="s">
        <v>301</v>
      </c>
      <c r="V291" s="162"/>
      <c r="W291" s="205"/>
      <c r="X291" s="205"/>
    </row>
    <row r="292" spans="1:24" s="8" customFormat="1" ht="28.5">
      <c r="A292" s="162" t="s">
        <v>986</v>
      </c>
      <c r="B292" s="162" t="s">
        <v>987</v>
      </c>
      <c r="C292" s="163" t="s">
        <v>154</v>
      </c>
      <c r="D292" s="160">
        <f t="shared" si="11"/>
        <v>2748</v>
      </c>
      <c r="E292" s="91" t="s">
        <v>988</v>
      </c>
      <c r="F292" s="130">
        <v>3</v>
      </c>
      <c r="G292" s="130">
        <v>4</v>
      </c>
      <c r="H292" s="130" t="s">
        <v>67</v>
      </c>
      <c r="I292" s="130">
        <v>2748</v>
      </c>
      <c r="J292" s="130" t="s">
        <v>38</v>
      </c>
      <c r="K292" s="139" t="s">
        <v>971</v>
      </c>
      <c r="L292" s="130"/>
      <c r="M292" s="130" t="s">
        <v>40</v>
      </c>
      <c r="N292" s="141" t="s">
        <v>989</v>
      </c>
      <c r="O292" s="104"/>
      <c r="P292" s="51" t="s">
        <v>990</v>
      </c>
      <c r="Q292" s="52" t="s">
        <v>974</v>
      </c>
      <c r="R292" s="172">
        <v>1</v>
      </c>
      <c r="S292" s="185" t="s">
        <v>991</v>
      </c>
      <c r="T292" s="186" t="s">
        <v>251</v>
      </c>
      <c r="U292" s="187" t="s">
        <v>44</v>
      </c>
      <c r="V292" s="162"/>
      <c r="W292" s="205"/>
      <c r="X292" s="205"/>
    </row>
    <row r="293" spans="1:24" s="9" customFormat="1" ht="14.45" customHeight="1">
      <c r="A293" s="162" t="s">
        <v>640</v>
      </c>
      <c r="B293" s="162" t="s">
        <v>45</v>
      </c>
      <c r="C293" s="163" t="s">
        <v>640</v>
      </c>
      <c r="D293" s="160">
        <f t="shared" si="11"/>
        <v>2745</v>
      </c>
      <c r="E293" s="91" t="s">
        <v>992</v>
      </c>
      <c r="F293" s="130">
        <v>4</v>
      </c>
      <c r="G293" s="130">
        <v>2</v>
      </c>
      <c r="H293" s="130" t="s">
        <v>119</v>
      </c>
      <c r="I293" s="130">
        <v>2745</v>
      </c>
      <c r="J293" s="130" t="s">
        <v>38</v>
      </c>
      <c r="K293" s="139" t="s">
        <v>971</v>
      </c>
      <c r="L293" s="130"/>
      <c r="M293" s="130" t="s">
        <v>40</v>
      </c>
      <c r="N293" s="141" t="s">
        <v>993</v>
      </c>
      <c r="O293" s="104"/>
      <c r="P293" s="51" t="s">
        <v>990</v>
      </c>
      <c r="Q293" s="52" t="s">
        <v>974</v>
      </c>
      <c r="R293" s="172">
        <v>1</v>
      </c>
      <c r="S293" s="185" t="s">
        <v>994</v>
      </c>
      <c r="T293" s="186" t="s">
        <v>251</v>
      </c>
      <c r="U293" s="187" t="s">
        <v>215</v>
      </c>
      <c r="V293" s="162"/>
      <c r="W293" s="206"/>
      <c r="X293" s="206"/>
    </row>
    <row r="294" spans="1:24" s="8" customFormat="1" ht="28.5" customHeight="1">
      <c r="A294" s="162" t="s">
        <v>640</v>
      </c>
      <c r="B294" s="162" t="s">
        <v>45</v>
      </c>
      <c r="C294" s="163" t="s">
        <v>640</v>
      </c>
      <c r="D294" s="160">
        <f t="shared" si="11"/>
        <v>2744</v>
      </c>
      <c r="E294" s="91" t="s">
        <v>995</v>
      </c>
      <c r="F294" s="130">
        <v>4</v>
      </c>
      <c r="G294" s="130">
        <v>2</v>
      </c>
      <c r="H294" s="130" t="s">
        <v>119</v>
      </c>
      <c r="I294" s="130">
        <v>2744</v>
      </c>
      <c r="J294" s="130" t="s">
        <v>38</v>
      </c>
      <c r="K294" s="139" t="s">
        <v>971</v>
      </c>
      <c r="L294" s="130"/>
      <c r="M294" s="130" t="s">
        <v>40</v>
      </c>
      <c r="N294" s="141" t="s">
        <v>996</v>
      </c>
      <c r="O294" s="104"/>
      <c r="P294" s="51" t="s">
        <v>984</v>
      </c>
      <c r="Q294" s="52" t="s">
        <v>974</v>
      </c>
      <c r="R294" s="172">
        <v>1</v>
      </c>
      <c r="S294" s="197" t="s">
        <v>819</v>
      </c>
      <c r="T294" s="186" t="s">
        <v>300</v>
      </c>
      <c r="U294" s="187" t="s">
        <v>215</v>
      </c>
      <c r="V294" s="162"/>
      <c r="W294" s="205"/>
      <c r="X294" s="205"/>
    </row>
    <row r="295" spans="1:24" s="8" customFormat="1" ht="28.5" customHeight="1">
      <c r="A295" s="162" t="s">
        <v>997</v>
      </c>
      <c r="B295" s="162" t="s">
        <v>171</v>
      </c>
      <c r="C295" s="163" t="s">
        <v>65</v>
      </c>
      <c r="D295" s="160">
        <f t="shared" si="11"/>
        <v>2743</v>
      </c>
      <c r="E295" s="91" t="s">
        <v>998</v>
      </c>
      <c r="F295" s="130">
        <v>6</v>
      </c>
      <c r="G295" s="130">
        <v>3</v>
      </c>
      <c r="H295" s="130" t="s">
        <v>67</v>
      </c>
      <c r="I295" s="130">
        <v>2743</v>
      </c>
      <c r="J295" s="130" t="s">
        <v>38</v>
      </c>
      <c r="K295" s="139" t="s">
        <v>971</v>
      </c>
      <c r="L295" s="130"/>
      <c r="M295" s="130" t="s">
        <v>40</v>
      </c>
      <c r="N295" s="141" t="s">
        <v>999</v>
      </c>
      <c r="O295" s="104"/>
      <c r="P295" s="51" t="s">
        <v>1000</v>
      </c>
      <c r="Q295" s="52" t="s">
        <v>974</v>
      </c>
      <c r="R295" s="172">
        <v>1</v>
      </c>
      <c r="S295" s="185" t="s">
        <v>1001</v>
      </c>
      <c r="T295" s="186" t="s">
        <v>251</v>
      </c>
      <c r="U295" s="187" t="s">
        <v>44</v>
      </c>
      <c r="V295" s="162"/>
      <c r="W295" s="205"/>
      <c r="X295" s="205"/>
    </row>
    <row r="296" spans="1:24" s="8" customFormat="1" ht="28.5" customHeight="1">
      <c r="A296" s="162" t="s">
        <v>1002</v>
      </c>
      <c r="B296" s="162" t="s">
        <v>177</v>
      </c>
      <c r="C296" s="163" t="s">
        <v>478</v>
      </c>
      <c r="D296" s="160">
        <f t="shared" si="11"/>
        <v>2742</v>
      </c>
      <c r="E296" s="91" t="s">
        <v>1003</v>
      </c>
      <c r="F296" s="130">
        <v>6</v>
      </c>
      <c r="G296" s="130">
        <v>3</v>
      </c>
      <c r="H296" s="130" t="s">
        <v>67</v>
      </c>
      <c r="I296" s="130">
        <v>2742</v>
      </c>
      <c r="J296" s="130" t="s">
        <v>38</v>
      </c>
      <c r="K296" s="139" t="s">
        <v>971</v>
      </c>
      <c r="L296" s="130"/>
      <c r="M296" s="130" t="s">
        <v>40</v>
      </c>
      <c r="N296" s="141" t="s">
        <v>1004</v>
      </c>
      <c r="O296" s="104"/>
      <c r="P296" s="51" t="s">
        <v>1000</v>
      </c>
      <c r="Q296" s="52" t="s">
        <v>974</v>
      </c>
      <c r="R296" s="172">
        <v>1</v>
      </c>
      <c r="S296" s="185" t="s">
        <v>1001</v>
      </c>
      <c r="T296" s="186" t="s">
        <v>251</v>
      </c>
      <c r="U296" s="187" t="s">
        <v>44</v>
      </c>
      <c r="V296" s="162"/>
      <c r="W296" s="205"/>
      <c r="X296" s="205"/>
    </row>
    <row r="297" spans="1:24" s="8" customFormat="1" ht="28.5">
      <c r="A297" s="162" t="s">
        <v>87</v>
      </c>
      <c r="B297" s="162" t="s">
        <v>87</v>
      </c>
      <c r="C297" s="163" t="s">
        <v>65</v>
      </c>
      <c r="D297" s="160">
        <f t="shared" si="11"/>
        <v>2734</v>
      </c>
      <c r="E297" s="91" t="s">
        <v>1005</v>
      </c>
      <c r="F297" s="130">
        <v>3</v>
      </c>
      <c r="G297" s="130">
        <v>2</v>
      </c>
      <c r="H297" s="130" t="s">
        <v>67</v>
      </c>
      <c r="I297" s="130">
        <v>2734</v>
      </c>
      <c r="J297" s="130" t="s">
        <v>38</v>
      </c>
      <c r="K297" s="139" t="s">
        <v>971</v>
      </c>
      <c r="L297" s="130"/>
      <c r="M297" s="130" t="s">
        <v>40</v>
      </c>
      <c r="N297" s="141" t="s">
        <v>1006</v>
      </c>
      <c r="O297" s="104"/>
      <c r="P297" s="51" t="s">
        <v>1007</v>
      </c>
      <c r="Q297" s="52" t="s">
        <v>974</v>
      </c>
      <c r="R297" s="172">
        <v>1</v>
      </c>
      <c r="S297" s="185" t="s">
        <v>809</v>
      </c>
      <c r="T297" s="186" t="s">
        <v>251</v>
      </c>
      <c r="U297" s="187" t="s">
        <v>44</v>
      </c>
      <c r="V297" s="162"/>
      <c r="W297" s="205"/>
      <c r="X297" s="205"/>
    </row>
    <row r="298" spans="1:24" s="8" customFormat="1">
      <c r="A298" s="162" t="s">
        <v>640</v>
      </c>
      <c r="B298" s="162" t="s">
        <v>45</v>
      </c>
      <c r="C298" s="163" t="s">
        <v>640</v>
      </c>
      <c r="D298" s="160">
        <f t="shared" ref="D298:D329" si="12">HYPERLINK(CONCATENATE($A$1,E298),I298)</f>
        <v>1824</v>
      </c>
      <c r="E298" s="91" t="s">
        <v>1008</v>
      </c>
      <c r="F298" s="130">
        <v>5</v>
      </c>
      <c r="G298" s="130">
        <v>1</v>
      </c>
      <c r="H298" s="130" t="s">
        <v>47</v>
      </c>
      <c r="I298" s="130">
        <v>1824</v>
      </c>
      <c r="J298" s="130" t="s">
        <v>38</v>
      </c>
      <c r="K298" s="139" t="s">
        <v>971</v>
      </c>
      <c r="L298" s="130" t="s">
        <v>653</v>
      </c>
      <c r="M298" s="130" t="s">
        <v>36</v>
      </c>
      <c r="N298" s="141" t="s">
        <v>1009</v>
      </c>
      <c r="O298" s="104"/>
      <c r="P298" s="51" t="s">
        <v>1000</v>
      </c>
      <c r="Q298" s="52" t="s">
        <v>974</v>
      </c>
      <c r="R298" s="172">
        <v>1</v>
      </c>
      <c r="S298" s="185"/>
      <c r="T298" s="186"/>
      <c r="U298" s="187" t="s">
        <v>215</v>
      </c>
      <c r="V298" s="162"/>
      <c r="W298" s="205"/>
      <c r="X298" s="205"/>
    </row>
    <row r="299" spans="1:24" s="8" customFormat="1" ht="28.5">
      <c r="A299" s="162" t="s">
        <v>640</v>
      </c>
      <c r="B299" s="162" t="s">
        <v>45</v>
      </c>
      <c r="C299" s="163" t="s">
        <v>640</v>
      </c>
      <c r="D299" s="160">
        <f t="shared" si="12"/>
        <v>1823</v>
      </c>
      <c r="E299" s="91" t="s">
        <v>1010</v>
      </c>
      <c r="F299" s="130">
        <v>3</v>
      </c>
      <c r="G299" s="130">
        <v>7</v>
      </c>
      <c r="H299" s="130" t="s">
        <v>47</v>
      </c>
      <c r="I299" s="130">
        <v>1823</v>
      </c>
      <c r="J299" s="130" t="s">
        <v>38</v>
      </c>
      <c r="K299" s="139" t="s">
        <v>971</v>
      </c>
      <c r="L299" s="130" t="s">
        <v>653</v>
      </c>
      <c r="M299" s="130" t="s">
        <v>36</v>
      </c>
      <c r="N299" s="141" t="s">
        <v>1011</v>
      </c>
      <c r="O299" s="104"/>
      <c r="P299" s="51" t="s">
        <v>1000</v>
      </c>
      <c r="Q299" s="52" t="s">
        <v>974</v>
      </c>
      <c r="R299" s="172">
        <v>1</v>
      </c>
      <c r="S299" s="185"/>
      <c r="T299" s="186"/>
      <c r="U299" s="187" t="s">
        <v>44</v>
      </c>
      <c r="V299" s="162"/>
      <c r="W299" s="205"/>
      <c r="X299" s="205"/>
    </row>
    <row r="300" spans="1:24" s="8" customFormat="1" ht="27.95" customHeight="1">
      <c r="A300" s="162" t="s">
        <v>640</v>
      </c>
      <c r="B300" s="162" t="s">
        <v>45</v>
      </c>
      <c r="C300" s="163" t="s">
        <v>640</v>
      </c>
      <c r="D300" s="160">
        <f t="shared" si="12"/>
        <v>1822</v>
      </c>
      <c r="E300" s="91" t="s">
        <v>1012</v>
      </c>
      <c r="F300" s="130">
        <v>5</v>
      </c>
      <c r="G300" s="130">
        <v>1</v>
      </c>
      <c r="H300" s="130" t="s">
        <v>119</v>
      </c>
      <c r="I300" s="130">
        <v>1822</v>
      </c>
      <c r="J300" s="130" t="s">
        <v>38</v>
      </c>
      <c r="K300" s="139" t="s">
        <v>971</v>
      </c>
      <c r="L300" s="130"/>
      <c r="M300" s="130" t="s">
        <v>36</v>
      </c>
      <c r="N300" s="141" t="s">
        <v>1013</v>
      </c>
      <c r="O300" s="104"/>
      <c r="P300" s="51" t="s">
        <v>1000</v>
      </c>
      <c r="Q300" s="52" t="s">
        <v>974</v>
      </c>
      <c r="R300" s="172">
        <v>1</v>
      </c>
      <c r="S300" s="185"/>
      <c r="T300" s="186"/>
      <c r="U300" s="187" t="s">
        <v>215</v>
      </c>
      <c r="V300" s="162"/>
      <c r="W300" s="205"/>
      <c r="X300" s="205"/>
    </row>
    <row r="301" spans="1:24" s="8" customFormat="1">
      <c r="A301" s="162" t="s">
        <v>1014</v>
      </c>
      <c r="B301" s="162" t="s">
        <v>1014</v>
      </c>
      <c r="C301" s="163" t="s">
        <v>127</v>
      </c>
      <c r="D301" s="160">
        <f t="shared" si="12"/>
        <v>1821</v>
      </c>
      <c r="E301" s="91" t="s">
        <v>1015</v>
      </c>
      <c r="F301" s="130">
        <v>5</v>
      </c>
      <c r="G301" s="130">
        <v>3</v>
      </c>
      <c r="H301" s="130" t="s">
        <v>36</v>
      </c>
      <c r="I301" s="130">
        <v>1821</v>
      </c>
      <c r="J301" s="130" t="s">
        <v>38</v>
      </c>
      <c r="K301" s="139" t="s">
        <v>971</v>
      </c>
      <c r="L301" s="130"/>
      <c r="M301" s="130" t="s">
        <v>36</v>
      </c>
      <c r="N301" s="141" t="s">
        <v>1016</v>
      </c>
      <c r="O301" s="104"/>
      <c r="P301" s="51" t="s">
        <v>1017</v>
      </c>
      <c r="Q301" s="52" t="s">
        <v>974</v>
      </c>
      <c r="R301" s="172">
        <v>1</v>
      </c>
      <c r="S301" s="185"/>
      <c r="T301" s="186"/>
      <c r="U301" s="187" t="s">
        <v>215</v>
      </c>
      <c r="V301" s="162"/>
      <c r="W301" s="205"/>
      <c r="X301" s="205"/>
    </row>
    <row r="302" spans="1:24" s="8" customFormat="1" ht="28.5">
      <c r="A302" s="162" t="s">
        <v>1018</v>
      </c>
      <c r="B302" s="162" t="s">
        <v>87</v>
      </c>
      <c r="C302" s="163" t="s">
        <v>361</v>
      </c>
      <c r="D302" s="160">
        <f t="shared" si="12"/>
        <v>1820</v>
      </c>
      <c r="E302" s="91" t="s">
        <v>1019</v>
      </c>
      <c r="F302" s="130">
        <v>1</v>
      </c>
      <c r="G302" s="130">
        <v>2</v>
      </c>
      <c r="H302" s="130" t="s">
        <v>36</v>
      </c>
      <c r="I302" s="130">
        <v>1820</v>
      </c>
      <c r="J302" s="130" t="s">
        <v>119</v>
      </c>
      <c r="K302" s="139" t="s">
        <v>971</v>
      </c>
      <c r="L302" s="130"/>
      <c r="M302" s="130" t="s">
        <v>36</v>
      </c>
      <c r="N302" s="141" t="s">
        <v>1020</v>
      </c>
      <c r="O302" s="104"/>
      <c r="P302" s="51" t="s">
        <v>1017</v>
      </c>
      <c r="Q302" s="52" t="s">
        <v>974</v>
      </c>
      <c r="R302" s="172">
        <v>1</v>
      </c>
      <c r="S302" s="185"/>
      <c r="T302" s="186"/>
      <c r="U302" s="187" t="s">
        <v>44</v>
      </c>
      <c r="V302" s="162"/>
      <c r="W302" s="205"/>
      <c r="X302" s="205"/>
    </row>
    <row r="303" spans="1:24" s="8" customFormat="1">
      <c r="A303" s="162" t="s">
        <v>1021</v>
      </c>
      <c r="B303" s="162" t="s">
        <v>1021</v>
      </c>
      <c r="C303" s="163" t="s">
        <v>478</v>
      </c>
      <c r="D303" s="160">
        <f t="shared" si="12"/>
        <v>1819</v>
      </c>
      <c r="E303" s="91" t="s">
        <v>1022</v>
      </c>
      <c r="F303" s="130">
        <v>1</v>
      </c>
      <c r="G303" s="130">
        <v>2</v>
      </c>
      <c r="H303" s="130" t="s">
        <v>67</v>
      </c>
      <c r="I303" s="130">
        <v>1819</v>
      </c>
      <c r="J303" s="130" t="s">
        <v>119</v>
      </c>
      <c r="K303" s="139" t="s">
        <v>971</v>
      </c>
      <c r="L303" s="130"/>
      <c r="M303" s="130" t="s">
        <v>36</v>
      </c>
      <c r="N303" s="141" t="s">
        <v>1023</v>
      </c>
      <c r="O303" s="104"/>
      <c r="P303" s="51" t="s">
        <v>1017</v>
      </c>
      <c r="Q303" s="52" t="s">
        <v>974</v>
      </c>
      <c r="R303" s="172">
        <v>1</v>
      </c>
      <c r="S303" s="185"/>
      <c r="T303" s="186"/>
      <c r="U303" s="187" t="s">
        <v>44</v>
      </c>
      <c r="V303" s="162"/>
      <c r="W303" s="205"/>
      <c r="X303" s="205"/>
    </row>
    <row r="304" spans="1:24" s="8" customFormat="1" ht="27.95" customHeight="1">
      <c r="A304" s="162" t="s">
        <v>45</v>
      </c>
      <c r="B304" s="162" t="s">
        <v>45</v>
      </c>
      <c r="C304" s="163" t="s">
        <v>45</v>
      </c>
      <c r="D304" s="160">
        <f t="shared" si="12"/>
        <v>1818</v>
      </c>
      <c r="E304" s="91" t="s">
        <v>1024</v>
      </c>
      <c r="F304" s="130">
        <v>50</v>
      </c>
      <c r="G304" s="130" t="s">
        <v>223</v>
      </c>
      <c r="H304" s="130" t="s">
        <v>119</v>
      </c>
      <c r="I304" s="130">
        <v>1818</v>
      </c>
      <c r="J304" s="130" t="s">
        <v>38</v>
      </c>
      <c r="K304" s="139" t="s">
        <v>971</v>
      </c>
      <c r="L304" s="130"/>
      <c r="M304" s="130" t="s">
        <v>36</v>
      </c>
      <c r="N304" s="141" t="s">
        <v>1025</v>
      </c>
      <c r="O304" s="104"/>
      <c r="P304" s="51" t="s">
        <v>973</v>
      </c>
      <c r="Q304" s="52" t="s">
        <v>974</v>
      </c>
      <c r="R304" s="172">
        <v>1</v>
      </c>
      <c r="S304" s="185"/>
      <c r="T304" s="186"/>
      <c r="U304" s="187" t="s">
        <v>215</v>
      </c>
      <c r="V304" s="162"/>
      <c r="W304" s="205"/>
      <c r="X304" s="205"/>
    </row>
    <row r="305" spans="1:24" s="8" customFormat="1">
      <c r="A305" s="162" t="s">
        <v>640</v>
      </c>
      <c r="B305" s="162" t="s">
        <v>45</v>
      </c>
      <c r="C305" s="163" t="s">
        <v>640</v>
      </c>
      <c r="D305" s="160">
        <f t="shared" si="12"/>
        <v>1817</v>
      </c>
      <c r="E305" s="91" t="s">
        <v>1026</v>
      </c>
      <c r="F305" s="130">
        <v>50</v>
      </c>
      <c r="G305" s="130">
        <v>1</v>
      </c>
      <c r="H305" s="130" t="s">
        <v>47</v>
      </c>
      <c r="I305" s="130">
        <v>1817</v>
      </c>
      <c r="J305" s="130" t="s">
        <v>38</v>
      </c>
      <c r="K305" s="139" t="s">
        <v>971</v>
      </c>
      <c r="L305" s="130"/>
      <c r="M305" s="130" t="s">
        <v>36</v>
      </c>
      <c r="N305" s="141" t="s">
        <v>1027</v>
      </c>
      <c r="O305" s="104"/>
      <c r="P305" s="51" t="s">
        <v>984</v>
      </c>
      <c r="Q305" s="52" t="s">
        <v>974</v>
      </c>
      <c r="R305" s="172">
        <v>1</v>
      </c>
      <c r="S305" s="185"/>
      <c r="T305" s="186"/>
      <c r="U305" s="187" t="s">
        <v>111</v>
      </c>
      <c r="V305" s="162"/>
      <c r="W305" s="205"/>
      <c r="X305" s="205"/>
    </row>
    <row r="306" spans="1:24" s="8" customFormat="1" ht="28.5">
      <c r="A306" s="162" t="s">
        <v>640</v>
      </c>
      <c r="B306" s="162" t="s">
        <v>45</v>
      </c>
      <c r="C306" s="163" t="s">
        <v>640</v>
      </c>
      <c r="D306" s="160">
        <f t="shared" si="12"/>
        <v>1815</v>
      </c>
      <c r="E306" s="91" t="s">
        <v>1028</v>
      </c>
      <c r="F306" s="130">
        <v>5</v>
      </c>
      <c r="G306" s="130">
        <v>3</v>
      </c>
      <c r="H306" s="130" t="s">
        <v>119</v>
      </c>
      <c r="I306" s="130">
        <v>1815</v>
      </c>
      <c r="J306" s="130" t="s">
        <v>38</v>
      </c>
      <c r="K306" s="139" t="s">
        <v>971</v>
      </c>
      <c r="L306" s="130"/>
      <c r="M306" s="130" t="s">
        <v>36</v>
      </c>
      <c r="N306" s="141" t="s">
        <v>1029</v>
      </c>
      <c r="O306" s="104"/>
      <c r="P306" s="51" t="s">
        <v>851</v>
      </c>
      <c r="Q306" s="52" t="s">
        <v>974</v>
      </c>
      <c r="R306" s="172">
        <v>1</v>
      </c>
      <c r="S306" s="185"/>
      <c r="T306" s="186"/>
      <c r="U306" s="187" t="s">
        <v>215</v>
      </c>
      <c r="V306" s="162"/>
      <c r="W306" s="205"/>
      <c r="X306" s="205"/>
    </row>
    <row r="307" spans="1:24" s="8" customFormat="1" ht="28.5">
      <c r="A307" s="162" t="s">
        <v>1030</v>
      </c>
      <c r="B307" s="162" t="s">
        <v>1031</v>
      </c>
      <c r="C307" s="163" t="s">
        <v>127</v>
      </c>
      <c r="D307" s="160">
        <f t="shared" si="12"/>
        <v>1814</v>
      </c>
      <c r="E307" s="91" t="s">
        <v>1032</v>
      </c>
      <c r="F307" s="130">
        <v>4</v>
      </c>
      <c r="G307" s="130">
        <v>2</v>
      </c>
      <c r="H307" s="130" t="s">
        <v>36</v>
      </c>
      <c r="I307" s="130">
        <v>1814</v>
      </c>
      <c r="J307" s="130" t="s">
        <v>38</v>
      </c>
      <c r="K307" s="139" t="s">
        <v>971</v>
      </c>
      <c r="L307" s="130"/>
      <c r="M307" s="130" t="s">
        <v>36</v>
      </c>
      <c r="N307" s="141" t="s">
        <v>1033</v>
      </c>
      <c r="O307" s="104"/>
      <c r="P307" s="51" t="s">
        <v>851</v>
      </c>
      <c r="Q307" s="52" t="s">
        <v>974</v>
      </c>
      <c r="R307" s="172">
        <v>1</v>
      </c>
      <c r="S307" s="185"/>
      <c r="T307" s="186"/>
      <c r="U307" s="187" t="s">
        <v>215</v>
      </c>
      <c r="V307" s="162"/>
      <c r="W307" s="205"/>
      <c r="X307" s="205"/>
    </row>
    <row r="308" spans="1:24" s="8" customFormat="1" ht="28.5">
      <c r="A308" s="162" t="s">
        <v>640</v>
      </c>
      <c r="B308" s="162" t="s">
        <v>45</v>
      </c>
      <c r="C308" s="163" t="s">
        <v>640</v>
      </c>
      <c r="D308" s="160">
        <f t="shared" si="12"/>
        <v>1813</v>
      </c>
      <c r="E308" s="91" t="s">
        <v>1034</v>
      </c>
      <c r="F308" s="130">
        <v>50</v>
      </c>
      <c r="G308" s="130">
        <v>1</v>
      </c>
      <c r="H308" s="130" t="s">
        <v>119</v>
      </c>
      <c r="I308" s="130">
        <v>1813</v>
      </c>
      <c r="J308" s="130" t="s">
        <v>38</v>
      </c>
      <c r="K308" s="139" t="s">
        <v>971</v>
      </c>
      <c r="L308" s="130"/>
      <c r="M308" s="130" t="s">
        <v>36</v>
      </c>
      <c r="N308" s="141" t="s">
        <v>1035</v>
      </c>
      <c r="O308" s="104"/>
      <c r="P308" s="51" t="s">
        <v>851</v>
      </c>
      <c r="Q308" s="52" t="s">
        <v>974</v>
      </c>
      <c r="R308" s="172">
        <v>1</v>
      </c>
      <c r="S308" s="185"/>
      <c r="T308" s="186"/>
      <c r="U308" s="187" t="s">
        <v>215</v>
      </c>
      <c r="V308" s="162"/>
      <c r="W308" s="205"/>
      <c r="X308" s="205"/>
    </row>
    <row r="309" spans="1:24" s="8" customFormat="1" ht="57">
      <c r="A309" s="162" t="s">
        <v>878</v>
      </c>
      <c r="B309" s="162" t="s">
        <v>171</v>
      </c>
      <c r="C309" s="163" t="s">
        <v>65</v>
      </c>
      <c r="D309" s="160">
        <f t="shared" si="12"/>
        <v>1812</v>
      </c>
      <c r="E309" s="91" t="s">
        <v>1036</v>
      </c>
      <c r="F309" s="130">
        <v>3</v>
      </c>
      <c r="G309" s="130">
        <v>7</v>
      </c>
      <c r="H309" s="130" t="s">
        <v>36</v>
      </c>
      <c r="I309" s="130">
        <v>1812</v>
      </c>
      <c r="J309" s="130" t="s">
        <v>38</v>
      </c>
      <c r="K309" s="139" t="s">
        <v>971</v>
      </c>
      <c r="L309" s="130"/>
      <c r="M309" s="130" t="s">
        <v>36</v>
      </c>
      <c r="N309" s="141" t="s">
        <v>1037</v>
      </c>
      <c r="O309" s="104"/>
      <c r="P309" s="51" t="s">
        <v>851</v>
      </c>
      <c r="Q309" s="52" t="s">
        <v>974</v>
      </c>
      <c r="R309" s="172">
        <v>1</v>
      </c>
      <c r="S309" s="185"/>
      <c r="T309" s="186"/>
      <c r="U309" s="187" t="s">
        <v>44</v>
      </c>
      <c r="V309" s="162"/>
      <c r="W309" s="205"/>
      <c r="X309" s="205"/>
    </row>
    <row r="310" spans="1:24" s="8" customFormat="1" ht="28.5">
      <c r="A310" s="162" t="s">
        <v>1038</v>
      </c>
      <c r="B310" s="162" t="s">
        <v>1038</v>
      </c>
      <c r="C310" s="163" t="s">
        <v>1039</v>
      </c>
      <c r="D310" s="160">
        <f t="shared" si="12"/>
        <v>3815</v>
      </c>
      <c r="E310" s="91" t="s">
        <v>1040</v>
      </c>
      <c r="F310" s="130">
        <v>5</v>
      </c>
      <c r="G310" s="130">
        <v>3</v>
      </c>
      <c r="H310" s="130" t="s">
        <v>36</v>
      </c>
      <c r="I310" s="130">
        <v>3815</v>
      </c>
      <c r="J310" s="130" t="s">
        <v>179</v>
      </c>
      <c r="K310" s="139" t="s">
        <v>1041</v>
      </c>
      <c r="L310" s="130" t="s">
        <v>653</v>
      </c>
      <c r="M310" s="130" t="s">
        <v>38</v>
      </c>
      <c r="N310" s="141" t="s">
        <v>1042</v>
      </c>
      <c r="O310" s="104"/>
      <c r="P310" s="51" t="s">
        <v>1000</v>
      </c>
      <c r="Q310" s="52" t="s">
        <v>974</v>
      </c>
      <c r="R310" s="172">
        <v>1</v>
      </c>
      <c r="S310" s="185"/>
      <c r="T310" s="186"/>
      <c r="U310" s="187" t="s">
        <v>215</v>
      </c>
      <c r="V310" s="162"/>
      <c r="W310" s="205"/>
      <c r="X310" s="205"/>
    </row>
    <row r="311" spans="1:24" s="8" customFormat="1" ht="27.95" customHeight="1">
      <c r="A311" s="162" t="s">
        <v>1043</v>
      </c>
      <c r="B311" s="162" t="s">
        <v>1044</v>
      </c>
      <c r="C311" s="163" t="s">
        <v>127</v>
      </c>
      <c r="D311" s="160">
        <f t="shared" si="12"/>
        <v>3814</v>
      </c>
      <c r="E311" s="91" t="s">
        <v>1045</v>
      </c>
      <c r="F311" s="130">
        <v>5</v>
      </c>
      <c r="G311" s="130">
        <v>3</v>
      </c>
      <c r="H311" s="130" t="s">
        <v>36</v>
      </c>
      <c r="I311" s="130">
        <v>3814</v>
      </c>
      <c r="J311" s="130" t="s">
        <v>179</v>
      </c>
      <c r="K311" s="139" t="s">
        <v>1041</v>
      </c>
      <c r="L311" s="130"/>
      <c r="M311" s="130" t="s">
        <v>38</v>
      </c>
      <c r="N311" s="141" t="s">
        <v>1046</v>
      </c>
      <c r="O311" s="104"/>
      <c r="P311" s="51">
        <v>5</v>
      </c>
      <c r="Q311" s="52" t="s">
        <v>856</v>
      </c>
      <c r="R311" s="172">
        <v>1</v>
      </c>
      <c r="S311" s="185"/>
      <c r="T311" s="186"/>
      <c r="U311" s="187" t="s">
        <v>215</v>
      </c>
      <c r="V311" s="162"/>
      <c r="W311" s="205"/>
      <c r="X311" s="205"/>
    </row>
    <row r="312" spans="1:24" s="8" customFormat="1" ht="42" customHeight="1">
      <c r="A312" s="162" t="s">
        <v>596</v>
      </c>
      <c r="B312" s="162" t="s">
        <v>1047</v>
      </c>
      <c r="C312" s="163" t="s">
        <v>154</v>
      </c>
      <c r="D312" s="160">
        <f t="shared" si="12"/>
        <v>3813</v>
      </c>
      <c r="E312" s="91" t="s">
        <v>1048</v>
      </c>
      <c r="F312" s="130">
        <v>5</v>
      </c>
      <c r="G312" s="130">
        <v>3</v>
      </c>
      <c r="H312" s="130" t="s">
        <v>36</v>
      </c>
      <c r="I312" s="130">
        <v>3813</v>
      </c>
      <c r="J312" s="130" t="s">
        <v>179</v>
      </c>
      <c r="K312" s="139" t="s">
        <v>1041</v>
      </c>
      <c r="L312" s="130" t="s">
        <v>653</v>
      </c>
      <c r="M312" s="130" t="s">
        <v>38</v>
      </c>
      <c r="N312" s="141" t="s">
        <v>1049</v>
      </c>
      <c r="O312" s="104"/>
      <c r="P312" s="51" t="s">
        <v>1000</v>
      </c>
      <c r="Q312" s="52" t="s">
        <v>974</v>
      </c>
      <c r="R312" s="172">
        <v>1</v>
      </c>
      <c r="S312" s="185"/>
      <c r="T312" s="186"/>
      <c r="U312" s="187" t="s">
        <v>215</v>
      </c>
      <c r="V312" s="198"/>
      <c r="W312" s="205"/>
      <c r="X312" s="205"/>
    </row>
    <row r="313" spans="1:24" s="8" customFormat="1" ht="42.75">
      <c r="A313" s="162" t="s">
        <v>1050</v>
      </c>
      <c r="B313" s="162" t="s">
        <v>1051</v>
      </c>
      <c r="C313" s="163" t="s">
        <v>65</v>
      </c>
      <c r="D313" s="160">
        <f t="shared" si="12"/>
        <v>3811</v>
      </c>
      <c r="E313" s="91" t="s">
        <v>1052</v>
      </c>
      <c r="F313" s="130">
        <v>4</v>
      </c>
      <c r="G313" s="130">
        <v>2</v>
      </c>
      <c r="H313" s="130" t="s">
        <v>36</v>
      </c>
      <c r="I313" s="130">
        <v>3811</v>
      </c>
      <c r="J313" s="130" t="s">
        <v>179</v>
      </c>
      <c r="K313" s="139" t="s">
        <v>1041</v>
      </c>
      <c r="L313" s="130"/>
      <c r="M313" s="130" t="s">
        <v>38</v>
      </c>
      <c r="N313" s="141" t="s">
        <v>1053</v>
      </c>
      <c r="O313" s="104"/>
      <c r="P313" s="51" t="s">
        <v>1054</v>
      </c>
      <c r="Q313" s="52" t="s">
        <v>974</v>
      </c>
      <c r="R313" s="172">
        <v>1</v>
      </c>
      <c r="S313" s="185"/>
      <c r="T313" s="186"/>
      <c r="U313" s="187" t="s">
        <v>419</v>
      </c>
      <c r="V313" s="162"/>
      <c r="W313" s="205"/>
      <c r="X313" s="205"/>
    </row>
    <row r="314" spans="1:24" s="8" customFormat="1" ht="28.5">
      <c r="A314" s="162" t="s">
        <v>1055</v>
      </c>
      <c r="B314" s="162" t="s">
        <v>1056</v>
      </c>
      <c r="C314" s="163" t="s">
        <v>154</v>
      </c>
      <c r="D314" s="160">
        <f t="shared" si="12"/>
        <v>3810</v>
      </c>
      <c r="E314" s="91" t="s">
        <v>1057</v>
      </c>
      <c r="F314" s="130">
        <v>10</v>
      </c>
      <c r="G314" s="130">
        <v>3</v>
      </c>
      <c r="H314" s="130" t="s">
        <v>36</v>
      </c>
      <c r="I314" s="130">
        <v>3810</v>
      </c>
      <c r="J314" s="130" t="s">
        <v>1058</v>
      </c>
      <c r="K314" s="139" t="s">
        <v>1041</v>
      </c>
      <c r="L314" s="130"/>
      <c r="M314" s="130" t="s">
        <v>38</v>
      </c>
      <c r="N314" s="141" t="s">
        <v>1059</v>
      </c>
      <c r="O314" s="114"/>
      <c r="P314" s="51" t="s">
        <v>990</v>
      </c>
      <c r="Q314" s="56" t="s">
        <v>974</v>
      </c>
      <c r="R314" s="177">
        <v>1</v>
      </c>
      <c r="S314" s="185"/>
      <c r="T314" s="186"/>
      <c r="U314" s="187" t="s">
        <v>419</v>
      </c>
      <c r="V314" s="162"/>
      <c r="W314" s="205"/>
      <c r="X314" s="205"/>
    </row>
    <row r="315" spans="1:24" s="8" customFormat="1">
      <c r="A315" s="162" t="s">
        <v>1060</v>
      </c>
      <c r="B315" s="162" t="s">
        <v>1060</v>
      </c>
      <c r="C315" s="163" t="s">
        <v>154</v>
      </c>
      <c r="D315" s="160">
        <f t="shared" si="12"/>
        <v>3809</v>
      </c>
      <c r="E315" s="91" t="s">
        <v>1061</v>
      </c>
      <c r="F315" s="130">
        <v>10</v>
      </c>
      <c r="G315" s="130">
        <v>3</v>
      </c>
      <c r="H315" s="130" t="s">
        <v>36</v>
      </c>
      <c r="I315" s="130">
        <v>3809</v>
      </c>
      <c r="J315" s="130" t="s">
        <v>1058</v>
      </c>
      <c r="K315" s="139" t="s">
        <v>1041</v>
      </c>
      <c r="L315" s="130"/>
      <c r="M315" s="130" t="s">
        <v>38</v>
      </c>
      <c r="N315" s="141" t="s">
        <v>1062</v>
      </c>
      <c r="O315" s="114"/>
      <c r="P315" s="51" t="s">
        <v>990</v>
      </c>
      <c r="Q315" s="56" t="s">
        <v>974</v>
      </c>
      <c r="R315" s="177">
        <v>1</v>
      </c>
      <c r="S315" s="185"/>
      <c r="T315" s="186"/>
      <c r="U315" s="187" t="s">
        <v>419</v>
      </c>
      <c r="V315" s="162"/>
      <c r="W315" s="205"/>
      <c r="X315" s="205"/>
    </row>
    <row r="316" spans="1:24" s="8" customFormat="1" ht="28.5">
      <c r="A316" s="162" t="s">
        <v>1063</v>
      </c>
      <c r="B316" s="162" t="s">
        <v>958</v>
      </c>
      <c r="C316" s="163" t="s">
        <v>139</v>
      </c>
      <c r="D316" s="160">
        <f t="shared" si="12"/>
        <v>3802</v>
      </c>
      <c r="E316" s="91" t="s">
        <v>1064</v>
      </c>
      <c r="F316" s="130">
        <v>4</v>
      </c>
      <c r="G316" s="130">
        <v>2</v>
      </c>
      <c r="H316" s="130" t="s">
        <v>36</v>
      </c>
      <c r="I316" s="130">
        <v>3802</v>
      </c>
      <c r="J316" s="130" t="s">
        <v>179</v>
      </c>
      <c r="K316" s="139" t="s">
        <v>1041</v>
      </c>
      <c r="L316" s="130"/>
      <c r="M316" s="130" t="s">
        <v>38</v>
      </c>
      <c r="N316" s="141" t="s">
        <v>1065</v>
      </c>
      <c r="O316" s="114"/>
      <c r="P316" s="51" t="s">
        <v>1054</v>
      </c>
      <c r="Q316" s="56" t="s">
        <v>974</v>
      </c>
      <c r="R316" s="177">
        <v>1</v>
      </c>
      <c r="S316" s="185"/>
      <c r="T316" s="186"/>
      <c r="U316" s="187" t="s">
        <v>419</v>
      </c>
      <c r="V316" s="162"/>
      <c r="W316" s="205"/>
      <c r="X316" s="205"/>
    </row>
    <row r="317" spans="1:24" s="8" customFormat="1">
      <c r="A317" s="162" t="s">
        <v>1066</v>
      </c>
      <c r="B317" s="162" t="s">
        <v>1067</v>
      </c>
      <c r="C317" s="163" t="s">
        <v>65</v>
      </c>
      <c r="D317" s="160">
        <f t="shared" si="12"/>
        <v>3801</v>
      </c>
      <c r="E317" s="91" t="s">
        <v>1068</v>
      </c>
      <c r="F317" s="130">
        <v>4</v>
      </c>
      <c r="G317" s="130">
        <v>2</v>
      </c>
      <c r="H317" s="130" t="s">
        <v>36</v>
      </c>
      <c r="I317" s="130">
        <v>3801</v>
      </c>
      <c r="J317" s="130" t="s">
        <v>179</v>
      </c>
      <c r="K317" s="139" t="s">
        <v>1041</v>
      </c>
      <c r="L317" s="130"/>
      <c r="M317" s="130" t="s">
        <v>38</v>
      </c>
      <c r="N317" s="141" t="s">
        <v>1069</v>
      </c>
      <c r="O317" s="114"/>
      <c r="P317" s="51" t="s">
        <v>1054</v>
      </c>
      <c r="Q317" s="56" t="s">
        <v>974</v>
      </c>
      <c r="R317" s="177">
        <v>1</v>
      </c>
      <c r="S317" s="185"/>
      <c r="T317" s="186"/>
      <c r="U317" s="187" t="s">
        <v>419</v>
      </c>
      <c r="V317" s="162"/>
      <c r="W317" s="205"/>
      <c r="X317" s="205"/>
    </row>
    <row r="318" spans="1:24" s="8" customFormat="1" ht="27.95" customHeight="1">
      <c r="A318" s="162" t="s">
        <v>1070</v>
      </c>
      <c r="B318" s="162" t="s">
        <v>87</v>
      </c>
      <c r="C318" s="163" t="s">
        <v>65</v>
      </c>
      <c r="D318" s="160">
        <f t="shared" si="12"/>
        <v>3800</v>
      </c>
      <c r="E318" s="91" t="s">
        <v>1071</v>
      </c>
      <c r="F318" s="130">
        <v>4</v>
      </c>
      <c r="G318" s="130">
        <v>2</v>
      </c>
      <c r="H318" s="130" t="s">
        <v>36</v>
      </c>
      <c r="I318" s="130">
        <v>3800</v>
      </c>
      <c r="J318" s="130" t="s">
        <v>179</v>
      </c>
      <c r="K318" s="139" t="s">
        <v>1041</v>
      </c>
      <c r="L318" s="130"/>
      <c r="M318" s="130" t="s">
        <v>38</v>
      </c>
      <c r="N318" s="141" t="s">
        <v>1072</v>
      </c>
      <c r="O318" s="114"/>
      <c r="P318" s="51" t="s">
        <v>1054</v>
      </c>
      <c r="Q318" s="56" t="s">
        <v>974</v>
      </c>
      <c r="R318" s="177">
        <v>1</v>
      </c>
      <c r="S318" s="185"/>
      <c r="T318" s="186"/>
      <c r="U318" s="187" t="s">
        <v>419</v>
      </c>
      <c r="V318" s="162"/>
      <c r="W318" s="205"/>
      <c r="X318" s="205"/>
    </row>
    <row r="319" spans="1:24" s="8" customFormat="1" ht="28.5">
      <c r="A319" s="162" t="s">
        <v>45</v>
      </c>
      <c r="B319" s="162" t="s">
        <v>45</v>
      </c>
      <c r="C319" s="163" t="s">
        <v>640</v>
      </c>
      <c r="D319" s="160">
        <f t="shared" si="12"/>
        <v>2740</v>
      </c>
      <c r="E319" s="91" t="s">
        <v>1073</v>
      </c>
      <c r="F319" s="130">
        <v>4</v>
      </c>
      <c r="G319" s="130">
        <v>2</v>
      </c>
      <c r="H319" s="130" t="s">
        <v>119</v>
      </c>
      <c r="I319" s="130">
        <v>2740</v>
      </c>
      <c r="J319" s="130" t="s">
        <v>38</v>
      </c>
      <c r="K319" s="139" t="s">
        <v>1041</v>
      </c>
      <c r="L319" s="130"/>
      <c r="M319" s="130" t="s">
        <v>40</v>
      </c>
      <c r="N319" s="141" t="s">
        <v>1074</v>
      </c>
      <c r="O319" s="114"/>
      <c r="P319" s="51" t="s">
        <v>1075</v>
      </c>
      <c r="Q319" s="56" t="s">
        <v>1076</v>
      </c>
      <c r="R319" s="177">
        <v>1</v>
      </c>
      <c r="S319" s="197" t="s">
        <v>819</v>
      </c>
      <c r="T319" s="186" t="s">
        <v>300</v>
      </c>
      <c r="U319" s="187" t="s">
        <v>215</v>
      </c>
      <c r="V319" s="162"/>
      <c r="W319" s="205"/>
      <c r="X319" s="205"/>
    </row>
    <row r="320" spans="1:24" s="8" customFormat="1" ht="14.45" customHeight="1">
      <c r="A320" s="162" t="s">
        <v>1077</v>
      </c>
      <c r="B320" s="162" t="s">
        <v>1078</v>
      </c>
      <c r="C320" s="163" t="s">
        <v>329</v>
      </c>
      <c r="D320" s="160">
        <f t="shared" si="12"/>
        <v>2739</v>
      </c>
      <c r="E320" s="91" t="s">
        <v>1079</v>
      </c>
      <c r="F320" s="130">
        <v>8</v>
      </c>
      <c r="G320" s="130">
        <v>1</v>
      </c>
      <c r="H320" s="130" t="s">
        <v>36</v>
      </c>
      <c r="I320" s="130">
        <v>2739</v>
      </c>
      <c r="J320" s="130" t="s">
        <v>67</v>
      </c>
      <c r="K320" s="139" t="s">
        <v>1041</v>
      </c>
      <c r="L320" s="130" t="s">
        <v>1080</v>
      </c>
      <c r="M320" s="130" t="s">
        <v>40</v>
      </c>
      <c r="N320" s="154" t="s">
        <v>1081</v>
      </c>
      <c r="O320" s="115"/>
      <c r="P320" s="51" t="s">
        <v>1054</v>
      </c>
      <c r="Q320" s="56" t="s">
        <v>974</v>
      </c>
      <c r="R320" s="177">
        <v>1</v>
      </c>
      <c r="S320" s="185" t="s">
        <v>1082</v>
      </c>
      <c r="T320" s="186" t="s">
        <v>251</v>
      </c>
      <c r="U320" s="187" t="s">
        <v>72</v>
      </c>
      <c r="V320" s="162"/>
      <c r="W320" s="205"/>
      <c r="X320" s="205"/>
    </row>
    <row r="321" spans="1:24" s="8" customFormat="1" ht="42.75">
      <c r="A321" s="162" t="s">
        <v>1077</v>
      </c>
      <c r="B321" s="162" t="s">
        <v>1078</v>
      </c>
      <c r="C321" s="163" t="s">
        <v>329</v>
      </c>
      <c r="D321" s="160">
        <f t="shared" si="12"/>
        <v>2739</v>
      </c>
      <c r="E321" s="91" t="s">
        <v>1083</v>
      </c>
      <c r="F321" s="130">
        <v>8</v>
      </c>
      <c r="G321" s="130">
        <v>1</v>
      </c>
      <c r="H321" s="130" t="s">
        <v>36</v>
      </c>
      <c r="I321" s="130">
        <v>2739</v>
      </c>
      <c r="J321" s="130" t="s">
        <v>67</v>
      </c>
      <c r="K321" s="139" t="s">
        <v>1041</v>
      </c>
      <c r="L321" s="130"/>
      <c r="M321" s="130" t="s">
        <v>40</v>
      </c>
      <c r="N321" s="141" t="s">
        <v>1084</v>
      </c>
      <c r="O321" s="104"/>
      <c r="P321" s="51" t="s">
        <v>1007</v>
      </c>
      <c r="Q321" s="52" t="s">
        <v>1076</v>
      </c>
      <c r="R321" s="172">
        <v>1</v>
      </c>
      <c r="S321" s="185" t="s">
        <v>559</v>
      </c>
      <c r="T321" s="186" t="s">
        <v>251</v>
      </c>
      <c r="U321" s="187" t="s">
        <v>72</v>
      </c>
      <c r="V321" s="162"/>
      <c r="W321" s="205"/>
      <c r="X321" s="205"/>
    </row>
    <row r="322" spans="1:24" s="8" customFormat="1" ht="15" thickBot="1">
      <c r="A322" s="162" t="s">
        <v>45</v>
      </c>
      <c r="B322" s="162" t="s">
        <v>45</v>
      </c>
      <c r="C322" s="163" t="s">
        <v>45</v>
      </c>
      <c r="D322" s="160">
        <f t="shared" si="12"/>
        <v>2738</v>
      </c>
      <c r="E322" s="91" t="s">
        <v>1085</v>
      </c>
      <c r="F322" s="130">
        <v>50</v>
      </c>
      <c r="G322" s="130">
        <v>1</v>
      </c>
      <c r="H322" s="130" t="s">
        <v>47</v>
      </c>
      <c r="I322" s="130">
        <v>2738</v>
      </c>
      <c r="J322" s="130" t="s">
        <v>38</v>
      </c>
      <c r="K322" s="139" t="s">
        <v>1041</v>
      </c>
      <c r="L322" s="130"/>
      <c r="M322" s="130" t="s">
        <v>40</v>
      </c>
      <c r="N322" s="141" t="s">
        <v>1086</v>
      </c>
      <c r="O322" s="111"/>
      <c r="P322" s="57" t="s">
        <v>1007</v>
      </c>
      <c r="Q322" s="58" t="s">
        <v>1076</v>
      </c>
      <c r="R322" s="174">
        <v>1</v>
      </c>
      <c r="S322" s="185" t="s">
        <v>809</v>
      </c>
      <c r="T322" s="186" t="s">
        <v>251</v>
      </c>
      <c r="U322" s="187" t="s">
        <v>72</v>
      </c>
      <c r="V322" s="162" t="s">
        <v>653</v>
      </c>
      <c r="W322" s="205"/>
      <c r="X322" s="205"/>
    </row>
    <row r="323" spans="1:24" s="9" customFormat="1" ht="42.75">
      <c r="A323" s="162" t="s">
        <v>522</v>
      </c>
      <c r="B323" s="162" t="s">
        <v>522</v>
      </c>
      <c r="C323" s="163" t="s">
        <v>154</v>
      </c>
      <c r="D323" s="160">
        <f t="shared" si="12"/>
        <v>2737</v>
      </c>
      <c r="E323" s="91" t="s">
        <v>1087</v>
      </c>
      <c r="F323" s="130">
        <v>6</v>
      </c>
      <c r="G323" s="130">
        <v>3</v>
      </c>
      <c r="H323" s="130" t="s">
        <v>67</v>
      </c>
      <c r="I323" s="130">
        <v>2737</v>
      </c>
      <c r="J323" s="130" t="s">
        <v>38</v>
      </c>
      <c r="K323" s="139" t="s">
        <v>1041</v>
      </c>
      <c r="L323" s="130"/>
      <c r="M323" s="130" t="s">
        <v>40</v>
      </c>
      <c r="N323" s="141" t="s">
        <v>1088</v>
      </c>
      <c r="O323" s="106"/>
      <c r="P323" s="54" t="s">
        <v>1089</v>
      </c>
      <c r="Q323" s="50" t="s">
        <v>1076</v>
      </c>
      <c r="R323" s="173">
        <v>1</v>
      </c>
      <c r="S323" s="185" t="s">
        <v>1001</v>
      </c>
      <c r="T323" s="186" t="s">
        <v>251</v>
      </c>
      <c r="U323" s="187" t="s">
        <v>44</v>
      </c>
      <c r="V323" s="162"/>
      <c r="W323" s="206"/>
      <c r="X323" s="206"/>
    </row>
    <row r="324" spans="1:24" s="9" customFormat="1" ht="28.5">
      <c r="A324" s="162" t="s">
        <v>1090</v>
      </c>
      <c r="B324" s="162" t="s">
        <v>191</v>
      </c>
      <c r="C324" s="163" t="s">
        <v>969</v>
      </c>
      <c r="D324" s="160">
        <f t="shared" si="12"/>
        <v>2736</v>
      </c>
      <c r="E324" s="91" t="s">
        <v>1091</v>
      </c>
      <c r="F324" s="130">
        <v>6</v>
      </c>
      <c r="G324" s="130">
        <v>3</v>
      </c>
      <c r="H324" s="130" t="s">
        <v>67</v>
      </c>
      <c r="I324" s="130">
        <v>2736</v>
      </c>
      <c r="J324" s="130" t="s">
        <v>38</v>
      </c>
      <c r="K324" s="139" t="s">
        <v>1041</v>
      </c>
      <c r="L324" s="130"/>
      <c r="M324" s="130" t="s">
        <v>40</v>
      </c>
      <c r="N324" s="141" t="s">
        <v>1092</v>
      </c>
      <c r="O324" s="106"/>
      <c r="P324" s="54" t="s">
        <v>1000</v>
      </c>
      <c r="Q324" s="50" t="s">
        <v>1076</v>
      </c>
      <c r="R324" s="173">
        <v>1</v>
      </c>
      <c r="S324" s="185" t="s">
        <v>1001</v>
      </c>
      <c r="T324" s="186" t="s">
        <v>251</v>
      </c>
      <c r="U324" s="187" t="s">
        <v>44</v>
      </c>
      <c r="V324" s="162"/>
      <c r="W324" s="206"/>
      <c r="X324" s="206"/>
    </row>
    <row r="325" spans="1:24" s="9" customFormat="1" ht="14.45" customHeight="1">
      <c r="A325" s="162" t="s">
        <v>914</v>
      </c>
      <c r="B325" s="162" t="s">
        <v>126</v>
      </c>
      <c r="C325" s="163" t="s">
        <v>65</v>
      </c>
      <c r="D325" s="160">
        <f t="shared" si="12"/>
        <v>2735</v>
      </c>
      <c r="E325" s="91" t="s">
        <v>1093</v>
      </c>
      <c r="F325" s="130">
        <v>6</v>
      </c>
      <c r="G325" s="130">
        <v>3</v>
      </c>
      <c r="H325" s="130" t="s">
        <v>67</v>
      </c>
      <c r="I325" s="130">
        <v>2735</v>
      </c>
      <c r="J325" s="130" t="s">
        <v>38</v>
      </c>
      <c r="K325" s="139" t="s">
        <v>1041</v>
      </c>
      <c r="L325" s="130"/>
      <c r="M325" s="130" t="s">
        <v>40</v>
      </c>
      <c r="N325" s="141" t="s">
        <v>1094</v>
      </c>
      <c r="O325" s="106"/>
      <c r="P325" s="54" t="s">
        <v>1000</v>
      </c>
      <c r="Q325" s="50" t="s">
        <v>1076</v>
      </c>
      <c r="R325" s="173">
        <v>1</v>
      </c>
      <c r="S325" s="185" t="s">
        <v>1001</v>
      </c>
      <c r="T325" s="186" t="s">
        <v>251</v>
      </c>
      <c r="U325" s="187" t="s">
        <v>44</v>
      </c>
      <c r="V325" s="162"/>
      <c r="W325" s="206"/>
      <c r="X325" s="206"/>
    </row>
    <row r="326" spans="1:24" s="9" customFormat="1" ht="28.5">
      <c r="A326" s="162" t="s">
        <v>788</v>
      </c>
      <c r="B326" s="162" t="s">
        <v>126</v>
      </c>
      <c r="C326" s="163" t="s">
        <v>117</v>
      </c>
      <c r="D326" s="160">
        <f t="shared" si="12"/>
        <v>2733</v>
      </c>
      <c r="E326" s="91" t="s">
        <v>1095</v>
      </c>
      <c r="F326" s="130">
        <v>3</v>
      </c>
      <c r="G326" s="130">
        <v>2</v>
      </c>
      <c r="H326" s="130" t="s">
        <v>67</v>
      </c>
      <c r="I326" s="130">
        <v>2733</v>
      </c>
      <c r="J326" s="130" t="s">
        <v>38</v>
      </c>
      <c r="K326" s="139" t="s">
        <v>1041</v>
      </c>
      <c r="L326" s="130"/>
      <c r="M326" s="130" t="s">
        <v>40</v>
      </c>
      <c r="N326" s="141" t="s">
        <v>1096</v>
      </c>
      <c r="O326" s="106"/>
      <c r="P326" s="54" t="s">
        <v>1007</v>
      </c>
      <c r="Q326" s="50" t="s">
        <v>1076</v>
      </c>
      <c r="R326" s="173">
        <v>1</v>
      </c>
      <c r="S326" s="185" t="s">
        <v>809</v>
      </c>
      <c r="T326" s="186" t="s">
        <v>251</v>
      </c>
      <c r="U326" s="187" t="s">
        <v>44</v>
      </c>
      <c r="V326" s="162"/>
      <c r="W326" s="206"/>
      <c r="X326" s="206"/>
    </row>
    <row r="327" spans="1:24" s="8" customFormat="1" ht="28.5">
      <c r="A327" s="162" t="s">
        <v>878</v>
      </c>
      <c r="B327" s="162" t="s">
        <v>171</v>
      </c>
      <c r="C327" s="163" t="s">
        <v>134</v>
      </c>
      <c r="D327" s="160">
        <f t="shared" si="12"/>
        <v>2732</v>
      </c>
      <c r="E327" s="91" t="s">
        <v>1097</v>
      </c>
      <c r="F327" s="130">
        <v>3</v>
      </c>
      <c r="G327" s="130">
        <v>2</v>
      </c>
      <c r="H327" s="130" t="s">
        <v>67</v>
      </c>
      <c r="I327" s="130">
        <v>2732</v>
      </c>
      <c r="J327" s="130" t="s">
        <v>38</v>
      </c>
      <c r="K327" s="139" t="s">
        <v>1041</v>
      </c>
      <c r="L327" s="130"/>
      <c r="M327" s="130" t="s">
        <v>40</v>
      </c>
      <c r="N327" s="141" t="s">
        <v>1098</v>
      </c>
      <c r="O327" s="104"/>
      <c r="P327" s="51" t="s">
        <v>1007</v>
      </c>
      <c r="Q327" s="52" t="s">
        <v>1076</v>
      </c>
      <c r="R327" s="172">
        <v>1</v>
      </c>
      <c r="S327" s="185" t="s">
        <v>809</v>
      </c>
      <c r="T327" s="186" t="s">
        <v>251</v>
      </c>
      <c r="U327" s="187" t="s">
        <v>44</v>
      </c>
      <c r="V327" s="162"/>
      <c r="W327" s="205"/>
      <c r="X327" s="205"/>
    </row>
    <row r="328" spans="1:24" s="8" customFormat="1" ht="28.5">
      <c r="A328" s="162" t="s">
        <v>45</v>
      </c>
      <c r="B328" s="162" t="s">
        <v>45</v>
      </c>
      <c r="C328" s="163" t="s">
        <v>640</v>
      </c>
      <c r="D328" s="160">
        <f t="shared" si="12"/>
        <v>1811</v>
      </c>
      <c r="E328" s="91" t="s">
        <v>1099</v>
      </c>
      <c r="F328" s="130">
        <v>5</v>
      </c>
      <c r="G328" s="130">
        <v>3</v>
      </c>
      <c r="H328" s="130" t="s">
        <v>119</v>
      </c>
      <c r="I328" s="130">
        <v>1811</v>
      </c>
      <c r="J328" s="130" t="s">
        <v>38</v>
      </c>
      <c r="K328" s="139" t="s">
        <v>1041</v>
      </c>
      <c r="L328" s="130"/>
      <c r="M328" s="130" t="s">
        <v>36</v>
      </c>
      <c r="N328" s="155" t="s">
        <v>1100</v>
      </c>
      <c r="O328" s="116"/>
      <c r="P328" s="70" t="s">
        <v>1054</v>
      </c>
      <c r="Q328" s="52" t="s">
        <v>974</v>
      </c>
      <c r="R328" s="172">
        <v>1</v>
      </c>
      <c r="S328" s="185"/>
      <c r="T328" s="186"/>
      <c r="U328" s="187" t="s">
        <v>44</v>
      </c>
      <c r="V328" s="162"/>
      <c r="W328" s="205"/>
      <c r="X328" s="205"/>
    </row>
    <row r="329" spans="1:24" s="8" customFormat="1">
      <c r="A329" s="162" t="s">
        <v>45</v>
      </c>
      <c r="B329" s="162" t="s">
        <v>45</v>
      </c>
      <c r="C329" s="163" t="s">
        <v>640</v>
      </c>
      <c r="D329" s="160">
        <f t="shared" si="12"/>
        <v>1810</v>
      </c>
      <c r="E329" s="91" t="s">
        <v>1101</v>
      </c>
      <c r="F329" s="130">
        <v>10</v>
      </c>
      <c r="G329" s="130">
        <v>0</v>
      </c>
      <c r="H329" s="130" t="s">
        <v>119</v>
      </c>
      <c r="I329" s="130">
        <v>1810</v>
      </c>
      <c r="J329" s="130" t="s">
        <v>38</v>
      </c>
      <c r="K329" s="139" t="s">
        <v>1041</v>
      </c>
      <c r="L329" s="130"/>
      <c r="M329" s="130" t="s">
        <v>36</v>
      </c>
      <c r="N329" s="141" t="s">
        <v>1102</v>
      </c>
      <c r="O329" s="104"/>
      <c r="P329" s="51" t="s">
        <v>1000</v>
      </c>
      <c r="Q329" s="52" t="s">
        <v>1076</v>
      </c>
      <c r="R329" s="172">
        <v>1</v>
      </c>
      <c r="S329" s="185"/>
      <c r="T329" s="186"/>
      <c r="U329" s="187" t="s">
        <v>301</v>
      </c>
      <c r="V329" s="162"/>
      <c r="W329" s="205"/>
      <c r="X329" s="205"/>
    </row>
    <row r="330" spans="1:24" s="8" customFormat="1">
      <c r="A330" s="162" t="s">
        <v>45</v>
      </c>
      <c r="B330" s="162" t="s">
        <v>45</v>
      </c>
      <c r="C330" s="163" t="s">
        <v>640</v>
      </c>
      <c r="D330" s="160">
        <f t="shared" ref="D330:D361" si="13">HYPERLINK(CONCATENATE($A$1,E330),I330)</f>
        <v>1809</v>
      </c>
      <c r="E330" s="91" t="s">
        <v>1103</v>
      </c>
      <c r="F330" s="130">
        <v>4</v>
      </c>
      <c r="G330" s="130">
        <v>3</v>
      </c>
      <c r="H330" s="130" t="s">
        <v>119</v>
      </c>
      <c r="I330" s="130">
        <v>1809</v>
      </c>
      <c r="J330" s="130" t="s">
        <v>38</v>
      </c>
      <c r="K330" s="139" t="s">
        <v>1041</v>
      </c>
      <c r="L330" s="130" t="s">
        <v>653</v>
      </c>
      <c r="M330" s="130" t="s">
        <v>36</v>
      </c>
      <c r="N330" s="141" t="s">
        <v>1104</v>
      </c>
      <c r="O330" s="104"/>
      <c r="P330" s="51" t="s">
        <v>1000</v>
      </c>
      <c r="Q330" s="52" t="s">
        <v>1076</v>
      </c>
      <c r="R330" s="172">
        <v>1</v>
      </c>
      <c r="S330" s="185"/>
      <c r="T330" s="186"/>
      <c r="U330" s="187" t="s">
        <v>44</v>
      </c>
      <c r="V330" s="162"/>
      <c r="W330" s="205"/>
      <c r="X330" s="205"/>
    </row>
    <row r="331" spans="1:24" s="8" customFormat="1">
      <c r="A331" s="162" t="s">
        <v>45</v>
      </c>
      <c r="B331" s="162" t="s">
        <v>45</v>
      </c>
      <c r="C331" s="163" t="s">
        <v>640</v>
      </c>
      <c r="D331" s="160">
        <f t="shared" si="13"/>
        <v>1808</v>
      </c>
      <c r="E331" s="91" t="s">
        <v>1105</v>
      </c>
      <c r="F331" s="130">
        <v>3</v>
      </c>
      <c r="G331" s="130">
        <v>0</v>
      </c>
      <c r="H331" s="130" t="s">
        <v>119</v>
      </c>
      <c r="I331" s="130">
        <v>1808</v>
      </c>
      <c r="J331" s="130" t="s">
        <v>38</v>
      </c>
      <c r="K331" s="139" t="s">
        <v>1041</v>
      </c>
      <c r="L331" s="130"/>
      <c r="M331" s="130" t="s">
        <v>36</v>
      </c>
      <c r="N331" s="141" t="s">
        <v>1106</v>
      </c>
      <c r="O331" s="104"/>
      <c r="P331" s="51" t="s">
        <v>1000</v>
      </c>
      <c r="Q331" s="52" t="s">
        <v>1076</v>
      </c>
      <c r="R331" s="172">
        <v>1</v>
      </c>
      <c r="S331" s="185"/>
      <c r="T331" s="186"/>
      <c r="U331" s="187" t="s">
        <v>44</v>
      </c>
      <c r="V331" s="162"/>
      <c r="W331" s="205"/>
      <c r="X331" s="205"/>
    </row>
    <row r="332" spans="1:24" s="8" customFormat="1" ht="28.5">
      <c r="A332" s="162" t="s">
        <v>1107</v>
      </c>
      <c r="B332" s="162" t="s">
        <v>1108</v>
      </c>
      <c r="C332" s="163" t="s">
        <v>127</v>
      </c>
      <c r="D332" s="160">
        <f t="shared" si="13"/>
        <v>1807</v>
      </c>
      <c r="E332" s="91" t="s">
        <v>1109</v>
      </c>
      <c r="F332" s="130">
        <v>5</v>
      </c>
      <c r="G332" s="130">
        <v>1</v>
      </c>
      <c r="H332" s="130" t="s">
        <v>67</v>
      </c>
      <c r="I332" s="130">
        <v>1807</v>
      </c>
      <c r="J332" s="130" t="s">
        <v>38</v>
      </c>
      <c r="K332" s="139" t="s">
        <v>1041</v>
      </c>
      <c r="L332" s="130"/>
      <c r="M332" s="130" t="s">
        <v>36</v>
      </c>
      <c r="N332" s="141" t="s">
        <v>1110</v>
      </c>
      <c r="O332" s="104"/>
      <c r="P332" s="51" t="s">
        <v>973</v>
      </c>
      <c r="Q332" s="52" t="s">
        <v>1076</v>
      </c>
      <c r="R332" s="172">
        <v>1</v>
      </c>
      <c r="S332" s="185"/>
      <c r="T332" s="186"/>
      <c r="U332" s="187" t="s">
        <v>215</v>
      </c>
      <c r="V332" s="162"/>
      <c r="W332" s="205"/>
      <c r="X332" s="205"/>
    </row>
    <row r="333" spans="1:24" s="8" customFormat="1" ht="28.5">
      <c r="A333" s="162" t="s">
        <v>640</v>
      </c>
      <c r="B333" s="162" t="s">
        <v>45</v>
      </c>
      <c r="C333" s="163" t="s">
        <v>45</v>
      </c>
      <c r="D333" s="160">
        <f t="shared" si="13"/>
        <v>1806</v>
      </c>
      <c r="E333" s="91" t="s">
        <v>1111</v>
      </c>
      <c r="F333" s="130">
        <v>50</v>
      </c>
      <c r="G333" s="130">
        <v>0</v>
      </c>
      <c r="H333" s="130" t="s">
        <v>47</v>
      </c>
      <c r="I333" s="130">
        <v>1806</v>
      </c>
      <c r="J333" s="130" t="s">
        <v>38</v>
      </c>
      <c r="K333" s="139" t="s">
        <v>1041</v>
      </c>
      <c r="L333" s="130"/>
      <c r="M333" s="130" t="s">
        <v>36</v>
      </c>
      <c r="N333" s="141" t="s">
        <v>1112</v>
      </c>
      <c r="O333" s="104"/>
      <c r="P333" s="51" t="s">
        <v>973</v>
      </c>
      <c r="Q333" s="52" t="s">
        <v>1076</v>
      </c>
      <c r="R333" s="172">
        <v>1</v>
      </c>
      <c r="S333" s="185"/>
      <c r="T333" s="186"/>
      <c r="U333" s="187" t="s">
        <v>301</v>
      </c>
      <c r="V333" s="162" t="s">
        <v>653</v>
      </c>
      <c r="W333" s="205"/>
      <c r="X333" s="205"/>
    </row>
    <row r="334" spans="1:24" s="8" customFormat="1" ht="42.75">
      <c r="A334" s="162" t="s">
        <v>640</v>
      </c>
      <c r="B334" s="162" t="s">
        <v>45</v>
      </c>
      <c r="C334" s="163" t="s">
        <v>127</v>
      </c>
      <c r="D334" s="160">
        <f t="shared" si="13"/>
        <v>1805</v>
      </c>
      <c r="E334" s="91" t="s">
        <v>1113</v>
      </c>
      <c r="F334" s="130">
        <v>50</v>
      </c>
      <c r="G334" s="130">
        <v>0</v>
      </c>
      <c r="H334" s="130" t="s">
        <v>47</v>
      </c>
      <c r="I334" s="130">
        <v>1805</v>
      </c>
      <c r="J334" s="130" t="s">
        <v>38</v>
      </c>
      <c r="K334" s="139" t="s">
        <v>1041</v>
      </c>
      <c r="L334" s="130"/>
      <c r="M334" s="130" t="s">
        <v>36</v>
      </c>
      <c r="N334" s="141" t="s">
        <v>1114</v>
      </c>
      <c r="O334" s="104"/>
      <c r="P334" s="51" t="s">
        <v>973</v>
      </c>
      <c r="Q334" s="52" t="s">
        <v>1076</v>
      </c>
      <c r="R334" s="172"/>
      <c r="S334" s="185"/>
      <c r="T334" s="186"/>
      <c r="U334" s="187" t="s">
        <v>301</v>
      </c>
      <c r="V334" s="162"/>
      <c r="W334" s="205"/>
      <c r="X334" s="205"/>
    </row>
    <row r="335" spans="1:24" s="8" customFormat="1">
      <c r="A335" s="162" t="s">
        <v>45</v>
      </c>
      <c r="B335" s="162" t="s">
        <v>45</v>
      </c>
      <c r="C335" s="163" t="s">
        <v>45</v>
      </c>
      <c r="D335" s="160">
        <f t="shared" si="13"/>
        <v>1804</v>
      </c>
      <c r="E335" s="91" t="s">
        <v>1115</v>
      </c>
      <c r="F335" s="130">
        <v>12</v>
      </c>
      <c r="G335" s="130">
        <v>1</v>
      </c>
      <c r="H335" s="130" t="s">
        <v>47</v>
      </c>
      <c r="I335" s="130">
        <v>1804</v>
      </c>
      <c r="J335" s="130" t="s">
        <v>38</v>
      </c>
      <c r="K335" s="139" t="s">
        <v>1041</v>
      </c>
      <c r="L335" s="130"/>
      <c r="M335" s="130" t="s">
        <v>36</v>
      </c>
      <c r="N335" s="141" t="s">
        <v>1116</v>
      </c>
      <c r="O335" s="104"/>
      <c r="P335" s="51" t="s">
        <v>1054</v>
      </c>
      <c r="Q335" s="52" t="s">
        <v>1076</v>
      </c>
      <c r="R335" s="172">
        <v>1</v>
      </c>
      <c r="S335" s="185"/>
      <c r="T335" s="186"/>
      <c r="U335" s="187" t="s">
        <v>301</v>
      </c>
      <c r="V335" s="162"/>
      <c r="W335" s="205"/>
      <c r="X335" s="205"/>
    </row>
    <row r="336" spans="1:24" s="8" customFormat="1" ht="42.75">
      <c r="A336" s="162" t="s">
        <v>1117</v>
      </c>
      <c r="B336" s="162" t="s">
        <v>87</v>
      </c>
      <c r="C336" s="163" t="s">
        <v>127</v>
      </c>
      <c r="D336" s="160">
        <f t="shared" si="13"/>
        <v>1803</v>
      </c>
      <c r="E336" s="91" t="s">
        <v>1118</v>
      </c>
      <c r="F336" s="130">
        <v>4</v>
      </c>
      <c r="G336" s="130">
        <v>2</v>
      </c>
      <c r="H336" s="130" t="s">
        <v>36</v>
      </c>
      <c r="I336" s="130">
        <v>1803</v>
      </c>
      <c r="J336" s="130" t="s">
        <v>38</v>
      </c>
      <c r="K336" s="139" t="s">
        <v>1041</v>
      </c>
      <c r="L336" s="130"/>
      <c r="M336" s="130" t="s">
        <v>36</v>
      </c>
      <c r="N336" s="141" t="s">
        <v>1119</v>
      </c>
      <c r="O336" s="104"/>
      <c r="P336" s="51" t="s">
        <v>1054</v>
      </c>
      <c r="Q336" s="52" t="s">
        <v>1076</v>
      </c>
      <c r="R336" s="172">
        <v>1</v>
      </c>
      <c r="S336" s="185"/>
      <c r="T336" s="186"/>
      <c r="U336" s="187" t="s">
        <v>215</v>
      </c>
      <c r="V336" s="162"/>
      <c r="W336" s="205"/>
      <c r="X336" s="205"/>
    </row>
    <row r="337" spans="1:24" s="8" customFormat="1" ht="42.6" customHeight="1">
      <c r="A337" s="162" t="s">
        <v>1120</v>
      </c>
      <c r="B337" s="162" t="s">
        <v>1121</v>
      </c>
      <c r="C337" s="163" t="s">
        <v>127</v>
      </c>
      <c r="D337" s="160">
        <f t="shared" si="13"/>
        <v>1802</v>
      </c>
      <c r="E337" s="91" t="s">
        <v>1122</v>
      </c>
      <c r="F337" s="130">
        <v>4</v>
      </c>
      <c r="G337" s="130">
        <v>2</v>
      </c>
      <c r="H337" s="130" t="s">
        <v>36</v>
      </c>
      <c r="I337" s="130">
        <v>1802</v>
      </c>
      <c r="J337" s="130" t="s">
        <v>38</v>
      </c>
      <c r="K337" s="139" t="s">
        <v>1041</v>
      </c>
      <c r="L337" s="130"/>
      <c r="M337" s="130" t="s">
        <v>36</v>
      </c>
      <c r="N337" s="141" t="s">
        <v>1123</v>
      </c>
      <c r="O337" s="104"/>
      <c r="P337" s="51" t="s">
        <v>1054</v>
      </c>
      <c r="Q337" s="52" t="s">
        <v>1076</v>
      </c>
      <c r="R337" s="172">
        <v>1</v>
      </c>
      <c r="S337" s="185"/>
      <c r="T337" s="186"/>
      <c r="U337" s="187" t="s">
        <v>215</v>
      </c>
      <c r="V337" s="162"/>
      <c r="W337" s="205"/>
      <c r="X337" s="205"/>
    </row>
    <row r="338" spans="1:24" s="8" customFormat="1" ht="57">
      <c r="A338" s="162" t="s">
        <v>1124</v>
      </c>
      <c r="B338" s="162" t="s">
        <v>1125</v>
      </c>
      <c r="C338" s="163" t="s">
        <v>154</v>
      </c>
      <c r="D338" s="160">
        <f t="shared" si="13"/>
        <v>2719</v>
      </c>
      <c r="E338" s="91" t="s">
        <v>1126</v>
      </c>
      <c r="F338" s="130">
        <v>1</v>
      </c>
      <c r="G338" s="130" t="s">
        <v>650</v>
      </c>
      <c r="H338" s="130" t="s">
        <v>36</v>
      </c>
      <c r="I338" s="130">
        <v>2719</v>
      </c>
      <c r="J338" s="130" t="s">
        <v>67</v>
      </c>
      <c r="K338" s="153" t="s">
        <v>1127</v>
      </c>
      <c r="L338" s="130" t="s">
        <v>653</v>
      </c>
      <c r="M338" s="130" t="s">
        <v>40</v>
      </c>
      <c r="N338" s="156" t="s">
        <v>1128</v>
      </c>
      <c r="O338" s="117"/>
      <c r="P338" s="51" t="s">
        <v>851</v>
      </c>
      <c r="Q338" s="52" t="s">
        <v>1129</v>
      </c>
      <c r="R338" s="178">
        <v>1</v>
      </c>
      <c r="S338" s="185" t="s">
        <v>1130</v>
      </c>
      <c r="T338" s="186" t="s">
        <v>251</v>
      </c>
      <c r="U338" s="187" t="s">
        <v>44</v>
      </c>
      <c r="V338" s="162"/>
      <c r="W338" s="205"/>
      <c r="X338" s="205"/>
    </row>
    <row r="339" spans="1:24" s="8" customFormat="1" ht="28.5" customHeight="1">
      <c r="A339" s="162" t="s">
        <v>1131</v>
      </c>
      <c r="B339" s="162" t="s">
        <v>1131</v>
      </c>
      <c r="C339" s="163" t="s">
        <v>139</v>
      </c>
      <c r="D339" s="160">
        <f t="shared" si="13"/>
        <v>3803</v>
      </c>
      <c r="E339" s="91" t="s">
        <v>1132</v>
      </c>
      <c r="F339" s="130">
        <v>4</v>
      </c>
      <c r="G339" s="130">
        <v>2</v>
      </c>
      <c r="H339" s="130" t="s">
        <v>36</v>
      </c>
      <c r="I339" s="130">
        <v>3803</v>
      </c>
      <c r="J339" s="130" t="s">
        <v>179</v>
      </c>
      <c r="K339" s="139" t="s">
        <v>1127</v>
      </c>
      <c r="L339" s="130"/>
      <c r="M339" s="130" t="s">
        <v>38</v>
      </c>
      <c r="N339" s="141" t="s">
        <v>1133</v>
      </c>
      <c r="O339" s="104"/>
      <c r="P339" s="51" t="s">
        <v>1054</v>
      </c>
      <c r="Q339" s="52" t="s">
        <v>974</v>
      </c>
      <c r="R339" s="172">
        <v>1</v>
      </c>
      <c r="S339" s="185"/>
      <c r="T339" s="186"/>
      <c r="U339" s="187" t="s">
        <v>419</v>
      </c>
      <c r="V339" s="162"/>
      <c r="W339" s="205"/>
      <c r="X339" s="205"/>
    </row>
    <row r="340" spans="1:24" s="8" customFormat="1" ht="28.5">
      <c r="A340" s="162" t="s">
        <v>1134</v>
      </c>
      <c r="B340" s="162" t="s">
        <v>1134</v>
      </c>
      <c r="C340" s="163" t="s">
        <v>139</v>
      </c>
      <c r="D340" s="160">
        <f t="shared" si="13"/>
        <v>3794</v>
      </c>
      <c r="E340" s="91" t="s">
        <v>1135</v>
      </c>
      <c r="F340" s="130">
        <v>8</v>
      </c>
      <c r="G340" s="130">
        <v>6</v>
      </c>
      <c r="H340" s="130" t="s">
        <v>1136</v>
      </c>
      <c r="I340" s="130">
        <v>3794</v>
      </c>
      <c r="J340" s="130" t="s">
        <v>1137</v>
      </c>
      <c r="K340" s="139" t="s">
        <v>1127</v>
      </c>
      <c r="L340" s="130"/>
      <c r="M340" s="130" t="s">
        <v>38</v>
      </c>
      <c r="N340" s="141" t="s">
        <v>1138</v>
      </c>
      <c r="O340" s="104"/>
      <c r="P340" s="51" t="s">
        <v>1000</v>
      </c>
      <c r="Q340" s="52" t="s">
        <v>1129</v>
      </c>
      <c r="R340" s="172">
        <v>1</v>
      </c>
      <c r="S340" s="185"/>
      <c r="T340" s="186"/>
      <c r="U340" s="187"/>
      <c r="V340" s="162"/>
      <c r="W340" s="205"/>
      <c r="X340" s="205"/>
    </row>
    <row r="341" spans="1:24" s="8" customFormat="1" ht="15" thickBot="1">
      <c r="A341" s="162" t="s">
        <v>640</v>
      </c>
      <c r="B341" s="162" t="s">
        <v>45</v>
      </c>
      <c r="C341" s="163" t="s">
        <v>45</v>
      </c>
      <c r="D341" s="160">
        <f t="shared" si="13"/>
        <v>2731</v>
      </c>
      <c r="E341" s="91" t="s">
        <v>1139</v>
      </c>
      <c r="F341" s="130">
        <v>4</v>
      </c>
      <c r="G341" s="130">
        <v>4</v>
      </c>
      <c r="H341" s="130" t="s">
        <v>119</v>
      </c>
      <c r="I341" s="130">
        <v>2731</v>
      </c>
      <c r="J341" s="130" t="s">
        <v>38</v>
      </c>
      <c r="K341" s="139" t="s">
        <v>1127</v>
      </c>
      <c r="L341" s="130"/>
      <c r="M341" s="130" t="s">
        <v>40</v>
      </c>
      <c r="N341" s="141" t="s">
        <v>1140</v>
      </c>
      <c r="O341" s="111"/>
      <c r="P341" s="57" t="s">
        <v>1075</v>
      </c>
      <c r="Q341" s="52" t="s">
        <v>1129</v>
      </c>
      <c r="R341" s="174">
        <v>1</v>
      </c>
      <c r="S341" s="185" t="s">
        <v>1141</v>
      </c>
      <c r="T341" s="186" t="s">
        <v>300</v>
      </c>
      <c r="U341" s="187" t="s">
        <v>215</v>
      </c>
      <c r="V341" s="162" t="s">
        <v>653</v>
      </c>
      <c r="W341" s="205"/>
      <c r="X341" s="205"/>
    </row>
    <row r="342" spans="1:24" s="8" customFormat="1">
      <c r="A342" s="162" t="s">
        <v>1142</v>
      </c>
      <c r="B342" s="162" t="s">
        <v>1142</v>
      </c>
      <c r="C342" s="163" t="s">
        <v>1142</v>
      </c>
      <c r="D342" s="160">
        <f t="shared" si="13"/>
        <v>2730</v>
      </c>
      <c r="E342" s="91" t="s">
        <v>1143</v>
      </c>
      <c r="F342" s="130">
        <v>50</v>
      </c>
      <c r="G342" s="130">
        <v>1</v>
      </c>
      <c r="H342" s="130" t="s">
        <v>119</v>
      </c>
      <c r="I342" s="130">
        <v>2730</v>
      </c>
      <c r="J342" s="130" t="s">
        <v>817</v>
      </c>
      <c r="K342" s="139" t="s">
        <v>1127</v>
      </c>
      <c r="L342" s="130"/>
      <c r="M342" s="130" t="s">
        <v>40</v>
      </c>
      <c r="N342" s="141" t="s">
        <v>1144</v>
      </c>
      <c r="O342" s="112"/>
      <c r="P342" s="71" t="s">
        <v>1075</v>
      </c>
      <c r="Q342" s="52" t="s">
        <v>1129</v>
      </c>
      <c r="R342" s="173">
        <v>1</v>
      </c>
      <c r="S342" s="185" t="s">
        <v>819</v>
      </c>
      <c r="T342" s="186" t="s">
        <v>251</v>
      </c>
      <c r="U342" s="187" t="s">
        <v>215</v>
      </c>
      <c r="V342" s="162" t="s">
        <v>653</v>
      </c>
      <c r="W342" s="205"/>
      <c r="X342" s="205"/>
    </row>
    <row r="343" spans="1:24" s="8" customFormat="1" ht="28.5">
      <c r="A343" s="162" t="s">
        <v>1142</v>
      </c>
      <c r="B343" s="162" t="s">
        <v>1142</v>
      </c>
      <c r="C343" s="163" t="s">
        <v>1142</v>
      </c>
      <c r="D343" s="160">
        <f t="shared" si="13"/>
        <v>2729</v>
      </c>
      <c r="E343" s="91" t="s">
        <v>1145</v>
      </c>
      <c r="F343" s="130">
        <v>4</v>
      </c>
      <c r="G343" s="130">
        <v>2</v>
      </c>
      <c r="H343" s="130" t="s">
        <v>119</v>
      </c>
      <c r="I343" s="130">
        <v>2729</v>
      </c>
      <c r="J343" s="130" t="s">
        <v>817</v>
      </c>
      <c r="K343" s="139" t="s">
        <v>1127</v>
      </c>
      <c r="L343" s="130"/>
      <c r="M343" s="130" t="s">
        <v>40</v>
      </c>
      <c r="N343" s="141" t="s">
        <v>1146</v>
      </c>
      <c r="O343" s="104"/>
      <c r="P343" s="51" t="s">
        <v>1147</v>
      </c>
      <c r="Q343" s="52" t="s">
        <v>1129</v>
      </c>
      <c r="R343" s="172">
        <v>1</v>
      </c>
      <c r="S343" s="197" t="s">
        <v>819</v>
      </c>
      <c r="T343" s="186" t="s">
        <v>300</v>
      </c>
      <c r="U343" s="187" t="s">
        <v>215</v>
      </c>
      <c r="V343" s="162"/>
      <c r="W343" s="205"/>
      <c r="X343" s="205"/>
    </row>
    <row r="344" spans="1:24" s="8" customFormat="1" ht="42.75">
      <c r="A344" s="162" t="s">
        <v>640</v>
      </c>
      <c r="B344" s="162" t="s">
        <v>1142</v>
      </c>
      <c r="C344" s="163" t="s">
        <v>640</v>
      </c>
      <c r="D344" s="160">
        <f t="shared" si="13"/>
        <v>2717</v>
      </c>
      <c r="E344" s="91" t="s">
        <v>1148</v>
      </c>
      <c r="F344" s="130">
        <v>50</v>
      </c>
      <c r="G344" s="130">
        <v>1</v>
      </c>
      <c r="H344" s="130" t="s">
        <v>119</v>
      </c>
      <c r="I344" s="130">
        <v>2717</v>
      </c>
      <c r="J344" s="130" t="s">
        <v>38</v>
      </c>
      <c r="K344" s="153" t="s">
        <v>1127</v>
      </c>
      <c r="L344" s="130" t="s">
        <v>1080</v>
      </c>
      <c r="M344" s="130" t="s">
        <v>40</v>
      </c>
      <c r="N344" s="156" t="s">
        <v>1149</v>
      </c>
      <c r="O344" s="129"/>
      <c r="P344" s="51" t="s">
        <v>1075</v>
      </c>
      <c r="Q344" s="52" t="s">
        <v>1129</v>
      </c>
      <c r="R344" s="178">
        <v>1</v>
      </c>
      <c r="S344" s="197" t="s">
        <v>1150</v>
      </c>
      <c r="T344" s="186" t="s">
        <v>251</v>
      </c>
      <c r="U344" s="197" t="s">
        <v>111</v>
      </c>
      <c r="V344" s="162"/>
      <c r="W344" s="205"/>
      <c r="X344" s="205"/>
    </row>
    <row r="345" spans="1:24" s="8" customFormat="1" ht="28.5">
      <c r="A345" s="162" t="s">
        <v>402</v>
      </c>
      <c r="B345" s="162" t="s">
        <v>87</v>
      </c>
      <c r="C345" s="163" t="s">
        <v>127</v>
      </c>
      <c r="D345" s="160">
        <f t="shared" si="13"/>
        <v>1801</v>
      </c>
      <c r="E345" s="91" t="s">
        <v>1151</v>
      </c>
      <c r="F345" s="130">
        <v>3</v>
      </c>
      <c r="G345" s="130">
        <v>7</v>
      </c>
      <c r="H345" s="130" t="s">
        <v>36</v>
      </c>
      <c r="I345" s="130">
        <v>1801</v>
      </c>
      <c r="J345" s="130" t="s">
        <v>38</v>
      </c>
      <c r="K345" s="139" t="s">
        <v>1127</v>
      </c>
      <c r="L345" s="130"/>
      <c r="M345" s="130" t="s">
        <v>36</v>
      </c>
      <c r="N345" s="141" t="s">
        <v>1152</v>
      </c>
      <c r="O345" s="104"/>
      <c r="P345" s="51" t="s">
        <v>1089</v>
      </c>
      <c r="Q345" s="52" t="s">
        <v>1129</v>
      </c>
      <c r="R345" s="172">
        <v>1</v>
      </c>
      <c r="S345" s="185"/>
      <c r="T345" s="186"/>
      <c r="U345" s="187"/>
      <c r="V345" s="162"/>
      <c r="W345" s="205"/>
      <c r="X345" s="205"/>
    </row>
    <row r="346" spans="1:24" s="8" customFormat="1" ht="28.5">
      <c r="A346" s="162" t="s">
        <v>1153</v>
      </c>
      <c r="B346" s="162" t="s">
        <v>1154</v>
      </c>
      <c r="C346" s="163" t="s">
        <v>127</v>
      </c>
      <c r="D346" s="160">
        <f t="shared" si="13"/>
        <v>1800</v>
      </c>
      <c r="E346" s="91" t="s">
        <v>1155</v>
      </c>
      <c r="F346" s="130">
        <v>4</v>
      </c>
      <c r="G346" s="130">
        <v>2</v>
      </c>
      <c r="H346" s="130" t="s">
        <v>36</v>
      </c>
      <c r="I346" s="130">
        <v>1800</v>
      </c>
      <c r="J346" s="130" t="s">
        <v>38</v>
      </c>
      <c r="K346" s="139" t="s">
        <v>1127</v>
      </c>
      <c r="L346" s="130"/>
      <c r="M346" s="130" t="s">
        <v>36</v>
      </c>
      <c r="N346" s="141" t="s">
        <v>1156</v>
      </c>
      <c r="O346" s="106"/>
      <c r="P346" s="54" t="s">
        <v>1089</v>
      </c>
      <c r="Q346" s="52" t="s">
        <v>1129</v>
      </c>
      <c r="R346" s="172">
        <v>1</v>
      </c>
      <c r="S346" s="185"/>
      <c r="T346" s="186"/>
      <c r="U346" s="187"/>
      <c r="V346" s="198"/>
      <c r="W346" s="205"/>
      <c r="X346" s="205"/>
    </row>
    <row r="347" spans="1:24" s="8" customFormat="1" ht="28.5">
      <c r="A347" s="162" t="s">
        <v>1153</v>
      </c>
      <c r="B347" s="162" t="s">
        <v>1154</v>
      </c>
      <c r="C347" s="163" t="s">
        <v>127</v>
      </c>
      <c r="D347" s="160">
        <f t="shared" si="13"/>
        <v>1799</v>
      </c>
      <c r="E347" s="91" t="s">
        <v>1157</v>
      </c>
      <c r="F347" s="130">
        <v>4</v>
      </c>
      <c r="G347" s="130">
        <v>2</v>
      </c>
      <c r="H347" s="130" t="s">
        <v>36</v>
      </c>
      <c r="I347" s="130">
        <v>1799</v>
      </c>
      <c r="J347" s="130" t="s">
        <v>38</v>
      </c>
      <c r="K347" s="139" t="s">
        <v>1127</v>
      </c>
      <c r="L347" s="130"/>
      <c r="M347" s="130" t="s">
        <v>36</v>
      </c>
      <c r="N347" s="141" t="s">
        <v>1158</v>
      </c>
      <c r="O347" s="104"/>
      <c r="P347" s="51" t="s">
        <v>1089</v>
      </c>
      <c r="Q347" s="52" t="s">
        <v>1129</v>
      </c>
      <c r="R347" s="172">
        <v>1</v>
      </c>
      <c r="S347" s="185"/>
      <c r="T347" s="186"/>
      <c r="U347" s="187"/>
      <c r="V347" s="162" t="s">
        <v>653</v>
      </c>
      <c r="W347" s="205"/>
      <c r="X347" s="205"/>
    </row>
    <row r="348" spans="1:24" s="8" customFormat="1" ht="28.5">
      <c r="A348" s="162" t="s">
        <v>1159</v>
      </c>
      <c r="B348" s="162" t="s">
        <v>1031</v>
      </c>
      <c r="C348" s="163" t="s">
        <v>127</v>
      </c>
      <c r="D348" s="160">
        <f t="shared" si="13"/>
        <v>1798</v>
      </c>
      <c r="E348" s="91" t="s">
        <v>1160</v>
      </c>
      <c r="F348" s="130">
        <v>4</v>
      </c>
      <c r="G348" s="130">
        <v>2</v>
      </c>
      <c r="H348" s="130" t="s">
        <v>36</v>
      </c>
      <c r="I348" s="130">
        <v>1798</v>
      </c>
      <c r="J348" s="130" t="s">
        <v>38</v>
      </c>
      <c r="K348" s="139" t="s">
        <v>1127</v>
      </c>
      <c r="L348" s="130"/>
      <c r="M348" s="130" t="s">
        <v>36</v>
      </c>
      <c r="N348" s="141" t="s">
        <v>1161</v>
      </c>
      <c r="O348" s="104"/>
      <c r="P348" s="51" t="s">
        <v>1162</v>
      </c>
      <c r="Q348" s="52" t="s">
        <v>1129</v>
      </c>
      <c r="R348" s="172">
        <v>1</v>
      </c>
      <c r="S348" s="185"/>
      <c r="T348" s="186"/>
      <c r="U348" s="187"/>
      <c r="V348" s="162" t="s">
        <v>653</v>
      </c>
      <c r="W348" s="205"/>
      <c r="X348" s="205"/>
    </row>
    <row r="349" spans="1:24" s="8" customFormat="1">
      <c r="A349" s="162" t="s">
        <v>1163</v>
      </c>
      <c r="B349" s="162" t="s">
        <v>1164</v>
      </c>
      <c r="C349" s="163" t="s">
        <v>127</v>
      </c>
      <c r="D349" s="160">
        <f t="shared" si="13"/>
        <v>1797</v>
      </c>
      <c r="E349" s="91" t="s">
        <v>1165</v>
      </c>
      <c r="F349" s="130">
        <v>4</v>
      </c>
      <c r="G349" s="130">
        <v>2</v>
      </c>
      <c r="H349" s="130" t="s">
        <v>36</v>
      </c>
      <c r="I349" s="130">
        <v>1797</v>
      </c>
      <c r="J349" s="130" t="s">
        <v>38</v>
      </c>
      <c r="K349" s="139" t="s">
        <v>1127</v>
      </c>
      <c r="L349" s="130"/>
      <c r="M349" s="130" t="s">
        <v>36</v>
      </c>
      <c r="N349" s="141" t="s">
        <v>1166</v>
      </c>
      <c r="O349" s="104"/>
      <c r="P349" s="51" t="s">
        <v>1162</v>
      </c>
      <c r="Q349" s="52" t="s">
        <v>1129</v>
      </c>
      <c r="R349" s="172">
        <v>1</v>
      </c>
      <c r="S349" s="185"/>
      <c r="T349" s="186"/>
      <c r="U349" s="187"/>
      <c r="V349" s="162" t="s">
        <v>653</v>
      </c>
      <c r="W349" s="205"/>
      <c r="X349" s="205"/>
    </row>
    <row r="350" spans="1:24" s="9" customFormat="1" ht="42.75">
      <c r="A350" s="162" t="s">
        <v>1167</v>
      </c>
      <c r="B350" s="162" t="s">
        <v>87</v>
      </c>
      <c r="C350" s="163" t="s">
        <v>127</v>
      </c>
      <c r="D350" s="160">
        <f t="shared" si="13"/>
        <v>1796</v>
      </c>
      <c r="E350" s="91" t="s">
        <v>1168</v>
      </c>
      <c r="F350" s="130">
        <v>3</v>
      </c>
      <c r="G350" s="130">
        <v>2</v>
      </c>
      <c r="H350" s="130" t="s">
        <v>67</v>
      </c>
      <c r="I350" s="130">
        <v>1796</v>
      </c>
      <c r="J350" s="130" t="s">
        <v>38</v>
      </c>
      <c r="K350" s="139" t="s">
        <v>1127</v>
      </c>
      <c r="L350" s="130"/>
      <c r="M350" s="130" t="s">
        <v>36</v>
      </c>
      <c r="N350" s="141" t="s">
        <v>1169</v>
      </c>
      <c r="O350" s="104"/>
      <c r="P350" s="51" t="s">
        <v>1170</v>
      </c>
      <c r="Q350" s="52" t="s">
        <v>1129</v>
      </c>
      <c r="R350" s="172">
        <v>1</v>
      </c>
      <c r="S350" s="185"/>
      <c r="T350" s="186"/>
      <c r="U350" s="187"/>
      <c r="V350" s="162" t="s">
        <v>653</v>
      </c>
      <c r="W350" s="206"/>
      <c r="X350" s="206"/>
    </row>
    <row r="351" spans="1:24" s="8" customFormat="1" ht="14.45" customHeight="1">
      <c r="A351" s="162" t="s">
        <v>1171</v>
      </c>
      <c r="B351" s="162" t="s">
        <v>87</v>
      </c>
      <c r="C351" s="163" t="s">
        <v>127</v>
      </c>
      <c r="D351" s="160">
        <f t="shared" si="13"/>
        <v>1795</v>
      </c>
      <c r="E351" s="91" t="s">
        <v>1172</v>
      </c>
      <c r="F351" s="130">
        <v>3</v>
      </c>
      <c r="G351" s="130">
        <v>2</v>
      </c>
      <c r="H351" s="130" t="s">
        <v>67</v>
      </c>
      <c r="I351" s="130">
        <v>1795</v>
      </c>
      <c r="J351" s="130" t="s">
        <v>38</v>
      </c>
      <c r="K351" s="139" t="s">
        <v>1127</v>
      </c>
      <c r="L351" s="130"/>
      <c r="M351" s="130" t="s">
        <v>36</v>
      </c>
      <c r="N351" s="141" t="s">
        <v>1173</v>
      </c>
      <c r="O351" s="104"/>
      <c r="P351" s="51" t="s">
        <v>1170</v>
      </c>
      <c r="Q351" s="52" t="s">
        <v>1129</v>
      </c>
      <c r="R351" s="172">
        <v>1</v>
      </c>
      <c r="S351" s="185"/>
      <c r="T351" s="186"/>
      <c r="U351" s="187"/>
      <c r="V351" s="162" t="s">
        <v>653</v>
      </c>
      <c r="W351" s="205"/>
      <c r="X351" s="205"/>
    </row>
    <row r="352" spans="1:24" s="8" customFormat="1">
      <c r="A352" s="162" t="s">
        <v>1174</v>
      </c>
      <c r="B352" s="162" t="s">
        <v>1121</v>
      </c>
      <c r="C352" s="163" t="s">
        <v>127</v>
      </c>
      <c r="D352" s="160">
        <f t="shared" si="13"/>
        <v>1794</v>
      </c>
      <c r="E352" s="91" t="s">
        <v>1175</v>
      </c>
      <c r="F352" s="130">
        <v>4</v>
      </c>
      <c r="G352" s="130">
        <v>2</v>
      </c>
      <c r="H352" s="130" t="s">
        <v>36</v>
      </c>
      <c r="I352" s="130">
        <v>1794</v>
      </c>
      <c r="J352" s="130" t="s">
        <v>119</v>
      </c>
      <c r="K352" s="139" t="s">
        <v>1127</v>
      </c>
      <c r="L352" s="130"/>
      <c r="M352" s="130" t="s">
        <v>36</v>
      </c>
      <c r="N352" s="141" t="s">
        <v>1176</v>
      </c>
      <c r="O352" s="104"/>
      <c r="P352" s="51" t="s">
        <v>1162</v>
      </c>
      <c r="Q352" s="52" t="s">
        <v>1129</v>
      </c>
      <c r="R352" s="172">
        <v>1</v>
      </c>
      <c r="S352" s="185"/>
      <c r="T352" s="186"/>
      <c r="U352" s="187"/>
      <c r="V352" s="162"/>
      <c r="W352" s="205"/>
      <c r="X352" s="205"/>
    </row>
    <row r="353" spans="1:24" s="8" customFormat="1" ht="28.5" customHeight="1">
      <c r="A353" s="162" t="s">
        <v>236</v>
      </c>
      <c r="B353" s="162" t="s">
        <v>236</v>
      </c>
      <c r="C353" s="163" t="s">
        <v>329</v>
      </c>
      <c r="D353" s="160">
        <f t="shared" si="13"/>
        <v>2712</v>
      </c>
      <c r="E353" s="91" t="s">
        <v>1177</v>
      </c>
      <c r="F353" s="130">
        <v>2</v>
      </c>
      <c r="G353" s="130">
        <v>2</v>
      </c>
      <c r="H353" s="130" t="s">
        <v>36</v>
      </c>
      <c r="I353" s="130">
        <v>2712</v>
      </c>
      <c r="J353" s="130" t="s">
        <v>67</v>
      </c>
      <c r="K353" s="130" t="s">
        <v>1178</v>
      </c>
      <c r="L353" s="130"/>
      <c r="M353" s="130" t="s">
        <v>40</v>
      </c>
      <c r="N353" s="141" t="s">
        <v>1179</v>
      </c>
      <c r="O353" s="104"/>
      <c r="P353" s="51" t="s">
        <v>1162</v>
      </c>
      <c r="Q353" s="52" t="s">
        <v>1180</v>
      </c>
      <c r="R353" s="178">
        <v>1</v>
      </c>
      <c r="S353" s="185"/>
      <c r="T353" s="186" t="s">
        <v>251</v>
      </c>
      <c r="U353" s="187" t="s">
        <v>44</v>
      </c>
      <c r="V353" s="162"/>
      <c r="W353" s="205"/>
      <c r="X353" s="205"/>
    </row>
    <row r="354" spans="1:24" s="8" customFormat="1" ht="28.5">
      <c r="A354" s="162" t="s">
        <v>640</v>
      </c>
      <c r="B354" s="162" t="s">
        <v>45</v>
      </c>
      <c r="C354" s="163" t="s">
        <v>45</v>
      </c>
      <c r="D354" s="160">
        <f t="shared" si="13"/>
        <v>3791</v>
      </c>
      <c r="E354" s="91" t="s">
        <v>1181</v>
      </c>
      <c r="F354" s="130">
        <v>50</v>
      </c>
      <c r="G354" s="130" t="s">
        <v>223</v>
      </c>
      <c r="H354" s="130" t="s">
        <v>47</v>
      </c>
      <c r="I354" s="130">
        <v>3791</v>
      </c>
      <c r="J354" s="130" t="s">
        <v>38</v>
      </c>
      <c r="K354" s="139" t="s">
        <v>1178</v>
      </c>
      <c r="L354" s="130"/>
      <c r="M354" s="130" t="s">
        <v>38</v>
      </c>
      <c r="N354" s="141" t="s">
        <v>1182</v>
      </c>
      <c r="O354" s="104"/>
      <c r="P354" s="51" t="s">
        <v>851</v>
      </c>
      <c r="Q354" s="52" t="s">
        <v>974</v>
      </c>
      <c r="R354" s="172">
        <v>1</v>
      </c>
      <c r="S354" s="185"/>
      <c r="T354" s="186"/>
      <c r="U354" s="187" t="s">
        <v>301</v>
      </c>
      <c r="V354" s="162"/>
      <c r="W354" s="205"/>
      <c r="X354" s="205"/>
    </row>
    <row r="355" spans="1:24" s="8" customFormat="1" ht="28.5">
      <c r="A355" s="162" t="s">
        <v>1183</v>
      </c>
      <c r="B355" s="162" t="s">
        <v>1184</v>
      </c>
      <c r="C355" s="163" t="s">
        <v>139</v>
      </c>
      <c r="D355" s="160">
        <f t="shared" si="13"/>
        <v>3790</v>
      </c>
      <c r="E355" s="91" t="s">
        <v>1185</v>
      </c>
      <c r="F355" s="130">
        <v>8</v>
      </c>
      <c r="G355" s="130">
        <v>6</v>
      </c>
      <c r="H355" s="130" t="s">
        <v>36</v>
      </c>
      <c r="I355" s="130">
        <v>3790</v>
      </c>
      <c r="J355" s="130" t="s">
        <v>1058</v>
      </c>
      <c r="K355" s="139" t="s">
        <v>1178</v>
      </c>
      <c r="L355" s="130"/>
      <c r="M355" s="130" t="s">
        <v>38</v>
      </c>
      <c r="N355" s="141" t="s">
        <v>1186</v>
      </c>
      <c r="O355" s="104"/>
      <c r="P355" s="51" t="s">
        <v>851</v>
      </c>
      <c r="Q355" s="52" t="s">
        <v>1076</v>
      </c>
      <c r="R355" s="172">
        <v>1</v>
      </c>
      <c r="S355" s="185"/>
      <c r="T355" s="186"/>
      <c r="U355" s="187" t="s">
        <v>301</v>
      </c>
      <c r="V355" s="162"/>
      <c r="W355" s="205"/>
      <c r="X355" s="205"/>
    </row>
    <row r="356" spans="1:24" s="9" customFormat="1" ht="42.75">
      <c r="A356" s="162" t="s">
        <v>45</v>
      </c>
      <c r="B356" s="162" t="s">
        <v>45</v>
      </c>
      <c r="C356" s="162" t="s">
        <v>45</v>
      </c>
      <c r="D356" s="160">
        <f t="shared" si="13"/>
        <v>3787</v>
      </c>
      <c r="E356" s="91" t="s">
        <v>1187</v>
      </c>
      <c r="F356" s="130">
        <v>8</v>
      </c>
      <c r="G356" s="130">
        <v>6</v>
      </c>
      <c r="H356" s="130" t="s">
        <v>47</v>
      </c>
      <c r="I356" s="130">
        <v>3787</v>
      </c>
      <c r="J356" s="130" t="s">
        <v>38</v>
      </c>
      <c r="K356" s="139" t="s">
        <v>1178</v>
      </c>
      <c r="L356" s="130"/>
      <c r="M356" s="130" t="s">
        <v>38</v>
      </c>
      <c r="N356" s="141" t="s">
        <v>1188</v>
      </c>
      <c r="O356" s="104"/>
      <c r="P356" s="51" t="s">
        <v>1000</v>
      </c>
      <c r="Q356" s="52" t="s">
        <v>1129</v>
      </c>
      <c r="R356" s="172">
        <v>1</v>
      </c>
      <c r="S356" s="185"/>
      <c r="T356" s="186"/>
      <c r="U356" s="187"/>
      <c r="V356" s="162"/>
      <c r="W356" s="206"/>
      <c r="X356" s="206"/>
    </row>
    <row r="357" spans="1:24" s="9" customFormat="1" ht="42.75">
      <c r="A357" s="162" t="s">
        <v>45</v>
      </c>
      <c r="B357" s="162" t="s">
        <v>45</v>
      </c>
      <c r="C357" s="162" t="s">
        <v>45</v>
      </c>
      <c r="D357" s="160">
        <f t="shared" si="13"/>
        <v>3786</v>
      </c>
      <c r="E357" s="91" t="s">
        <v>1189</v>
      </c>
      <c r="F357" s="130">
        <v>8</v>
      </c>
      <c r="G357" s="130">
        <v>6</v>
      </c>
      <c r="H357" s="130" t="s">
        <v>47</v>
      </c>
      <c r="I357" s="130">
        <v>3786</v>
      </c>
      <c r="J357" s="130" t="s">
        <v>38</v>
      </c>
      <c r="K357" s="139" t="s">
        <v>1178</v>
      </c>
      <c r="L357" s="130"/>
      <c r="M357" s="130" t="s">
        <v>38</v>
      </c>
      <c r="N357" s="141" t="s">
        <v>1190</v>
      </c>
      <c r="O357" s="104"/>
      <c r="P357" s="51" t="s">
        <v>1000</v>
      </c>
      <c r="Q357" s="50" t="s">
        <v>1129</v>
      </c>
      <c r="R357" s="172">
        <v>1</v>
      </c>
      <c r="S357" s="185"/>
      <c r="T357" s="186"/>
      <c r="U357" s="187"/>
      <c r="V357" s="162" t="s">
        <v>653</v>
      </c>
      <c r="W357" s="206"/>
      <c r="X357" s="206"/>
    </row>
    <row r="358" spans="1:24" s="8" customFormat="1" ht="57">
      <c r="A358" s="164" t="s">
        <v>1191</v>
      </c>
      <c r="B358" s="164" t="s">
        <v>1192</v>
      </c>
      <c r="C358" s="164" t="s">
        <v>139</v>
      </c>
      <c r="D358" s="160">
        <f t="shared" si="13"/>
        <v>3784</v>
      </c>
      <c r="E358" s="91" t="s">
        <v>1193</v>
      </c>
      <c r="F358" s="130">
        <v>8</v>
      </c>
      <c r="G358" s="130">
        <v>6</v>
      </c>
      <c r="H358" s="148" t="s">
        <v>36</v>
      </c>
      <c r="I358" s="130">
        <v>3784</v>
      </c>
      <c r="J358" s="130" t="s">
        <v>38</v>
      </c>
      <c r="K358" s="139" t="s">
        <v>1178</v>
      </c>
      <c r="L358" s="130"/>
      <c r="M358" s="130" t="s">
        <v>38</v>
      </c>
      <c r="N358" s="141" t="s">
        <v>1194</v>
      </c>
      <c r="O358" s="104"/>
      <c r="P358" s="51" t="s">
        <v>1147</v>
      </c>
      <c r="Q358" s="50" t="s">
        <v>1180</v>
      </c>
      <c r="R358" s="172">
        <v>1</v>
      </c>
      <c r="S358" s="197"/>
      <c r="T358" s="186"/>
      <c r="U358" s="197"/>
      <c r="V358" s="162"/>
      <c r="W358" s="205"/>
      <c r="X358" s="205"/>
    </row>
    <row r="359" spans="1:24" s="8" customFormat="1" ht="28.5">
      <c r="A359" s="164" t="s">
        <v>45</v>
      </c>
      <c r="B359" s="164" t="s">
        <v>45</v>
      </c>
      <c r="C359" s="164" t="s">
        <v>45</v>
      </c>
      <c r="D359" s="160">
        <f t="shared" si="13"/>
        <v>3783</v>
      </c>
      <c r="E359" s="91" t="s">
        <v>1195</v>
      </c>
      <c r="F359" s="130">
        <v>50</v>
      </c>
      <c r="G359" s="130">
        <v>1</v>
      </c>
      <c r="H359" s="148" t="s">
        <v>47</v>
      </c>
      <c r="I359" s="130">
        <v>3783</v>
      </c>
      <c r="J359" s="130" t="s">
        <v>38</v>
      </c>
      <c r="K359" s="139" t="s">
        <v>1178</v>
      </c>
      <c r="L359" s="130"/>
      <c r="M359" s="130" t="s">
        <v>38</v>
      </c>
      <c r="N359" s="141" t="s">
        <v>1196</v>
      </c>
      <c r="O359" s="104"/>
      <c r="P359" s="51" t="s">
        <v>1147</v>
      </c>
      <c r="Q359" s="50" t="s">
        <v>1180</v>
      </c>
      <c r="R359" s="172">
        <v>1</v>
      </c>
      <c r="S359" s="197"/>
      <c r="T359" s="186"/>
      <c r="U359" s="197"/>
      <c r="V359" s="162"/>
      <c r="W359" s="205"/>
      <c r="X359" s="205"/>
    </row>
    <row r="360" spans="1:24" s="8" customFormat="1">
      <c r="A360" s="164" t="s">
        <v>45</v>
      </c>
      <c r="B360" s="164" t="s">
        <v>45</v>
      </c>
      <c r="C360" s="164" t="s">
        <v>45</v>
      </c>
      <c r="D360" s="160">
        <f t="shared" si="13"/>
        <v>3780</v>
      </c>
      <c r="E360" s="91" t="s">
        <v>1197</v>
      </c>
      <c r="F360" s="130">
        <v>3</v>
      </c>
      <c r="G360" s="130">
        <v>0</v>
      </c>
      <c r="H360" s="148" t="s">
        <v>47</v>
      </c>
      <c r="I360" s="130">
        <v>3780</v>
      </c>
      <c r="J360" s="130" t="s">
        <v>38</v>
      </c>
      <c r="K360" s="139" t="s">
        <v>1178</v>
      </c>
      <c r="L360" s="130"/>
      <c r="M360" s="130" t="s">
        <v>38</v>
      </c>
      <c r="N360" s="141" t="s">
        <v>1198</v>
      </c>
      <c r="O360" s="104"/>
      <c r="P360" s="51" t="s">
        <v>1147</v>
      </c>
      <c r="Q360" s="50" t="s">
        <v>1180</v>
      </c>
      <c r="R360" s="172">
        <v>1</v>
      </c>
      <c r="S360" s="197"/>
      <c r="T360" s="186"/>
      <c r="U360" s="197"/>
      <c r="V360" s="162"/>
      <c r="W360" s="205"/>
      <c r="X360" s="205"/>
    </row>
    <row r="361" spans="1:24" s="8" customFormat="1">
      <c r="A361" s="162" t="s">
        <v>1199</v>
      </c>
      <c r="B361" s="162" t="s">
        <v>1199</v>
      </c>
      <c r="C361" s="163" t="s">
        <v>139</v>
      </c>
      <c r="D361" s="160">
        <f t="shared" si="13"/>
        <v>3779</v>
      </c>
      <c r="E361" s="91" t="s">
        <v>1200</v>
      </c>
      <c r="F361" s="130">
        <v>10</v>
      </c>
      <c r="G361" s="130">
        <v>3</v>
      </c>
      <c r="H361" s="130" t="s">
        <v>36</v>
      </c>
      <c r="I361" s="130">
        <v>3779</v>
      </c>
      <c r="J361" s="130" t="s">
        <v>1058</v>
      </c>
      <c r="K361" s="139" t="s">
        <v>1178</v>
      </c>
      <c r="L361" s="130"/>
      <c r="M361" s="130" t="s">
        <v>38</v>
      </c>
      <c r="N361" s="141" t="s">
        <v>1201</v>
      </c>
      <c r="O361" s="104"/>
      <c r="P361" s="51" t="s">
        <v>1000</v>
      </c>
      <c r="Q361" s="50" t="s">
        <v>1129</v>
      </c>
      <c r="R361" s="172">
        <v>1</v>
      </c>
      <c r="S361" s="185"/>
      <c r="T361" s="186"/>
      <c r="U361" s="187"/>
      <c r="V361" s="162" t="s">
        <v>653</v>
      </c>
      <c r="W361" s="205"/>
      <c r="X361" s="205"/>
    </row>
    <row r="362" spans="1:24" s="8" customFormat="1">
      <c r="A362" s="162" t="s">
        <v>1202</v>
      </c>
      <c r="B362" s="162" t="s">
        <v>1202</v>
      </c>
      <c r="C362" s="163" t="s">
        <v>139</v>
      </c>
      <c r="D362" s="160">
        <f t="shared" ref="D362:D366" si="14">HYPERLINK(CONCATENATE($A$1,E362),I362)</f>
        <v>3778</v>
      </c>
      <c r="E362" s="91" t="s">
        <v>1203</v>
      </c>
      <c r="F362" s="130">
        <v>10</v>
      </c>
      <c r="G362" s="130">
        <v>3</v>
      </c>
      <c r="H362" s="130" t="s">
        <v>36</v>
      </c>
      <c r="I362" s="130">
        <v>3778</v>
      </c>
      <c r="J362" s="130" t="s">
        <v>1058</v>
      </c>
      <c r="K362" s="139" t="s">
        <v>1178</v>
      </c>
      <c r="L362" s="130"/>
      <c r="M362" s="130" t="s">
        <v>38</v>
      </c>
      <c r="N362" s="141" t="s">
        <v>1201</v>
      </c>
      <c r="O362" s="104"/>
      <c r="P362" s="51" t="s">
        <v>1000</v>
      </c>
      <c r="Q362" s="50" t="s">
        <v>1129</v>
      </c>
      <c r="R362" s="172">
        <v>1</v>
      </c>
      <c r="S362" s="185"/>
      <c r="T362" s="186"/>
      <c r="U362" s="187"/>
      <c r="V362" s="162"/>
      <c r="W362" s="205"/>
      <c r="X362" s="205"/>
    </row>
    <row r="363" spans="1:24" s="8" customFormat="1" ht="28.5" customHeight="1">
      <c r="A363" s="164" t="s">
        <v>191</v>
      </c>
      <c r="B363" s="164" t="s">
        <v>191</v>
      </c>
      <c r="C363" s="164" t="s">
        <v>65</v>
      </c>
      <c r="D363" s="160">
        <f t="shared" si="14"/>
        <v>3777</v>
      </c>
      <c r="E363" s="91" t="s">
        <v>1204</v>
      </c>
      <c r="F363" s="130">
        <v>8</v>
      </c>
      <c r="G363" s="130">
        <v>6</v>
      </c>
      <c r="H363" s="148" t="s">
        <v>36</v>
      </c>
      <c r="I363" s="130">
        <v>3777</v>
      </c>
      <c r="J363" s="130" t="s">
        <v>38</v>
      </c>
      <c r="K363" s="139" t="s">
        <v>1178</v>
      </c>
      <c r="L363" s="130"/>
      <c r="M363" s="130" t="s">
        <v>38</v>
      </c>
      <c r="N363" s="141" t="s">
        <v>1205</v>
      </c>
      <c r="O363" s="104"/>
      <c r="P363" s="51" t="s">
        <v>1147</v>
      </c>
      <c r="Q363" s="50" t="s">
        <v>1180</v>
      </c>
      <c r="R363" s="172">
        <v>1</v>
      </c>
      <c r="S363" s="197"/>
      <c r="T363" s="186"/>
      <c r="U363" s="197"/>
      <c r="V363" s="162"/>
      <c r="W363" s="205"/>
      <c r="X363" s="205"/>
    </row>
    <row r="364" spans="1:24" s="8" customFormat="1">
      <c r="A364" s="162" t="s">
        <v>640</v>
      </c>
      <c r="B364" s="162" t="s">
        <v>45</v>
      </c>
      <c r="C364" s="163" t="s">
        <v>45</v>
      </c>
      <c r="D364" s="160">
        <f t="shared" si="14"/>
        <v>3776</v>
      </c>
      <c r="E364" s="91" t="s">
        <v>1206</v>
      </c>
      <c r="F364" s="130">
        <v>7</v>
      </c>
      <c r="G364" s="130">
        <v>0</v>
      </c>
      <c r="H364" s="130" t="s">
        <v>47</v>
      </c>
      <c r="I364" s="130">
        <v>3776</v>
      </c>
      <c r="J364" s="130" t="s">
        <v>1137</v>
      </c>
      <c r="K364" s="139" t="s">
        <v>1178</v>
      </c>
      <c r="L364" s="130"/>
      <c r="M364" s="130" t="s">
        <v>38</v>
      </c>
      <c r="N364" s="141" t="s">
        <v>1207</v>
      </c>
      <c r="O364" s="104"/>
      <c r="P364" s="51" t="s">
        <v>851</v>
      </c>
      <c r="Q364" s="50" t="s">
        <v>1076</v>
      </c>
      <c r="R364" s="172">
        <v>1</v>
      </c>
      <c r="S364" s="185"/>
      <c r="T364" s="186"/>
      <c r="U364" s="187" t="s">
        <v>301</v>
      </c>
      <c r="V364" s="162" t="s">
        <v>653</v>
      </c>
      <c r="W364" s="205"/>
      <c r="X364" s="205"/>
    </row>
    <row r="365" spans="1:24" s="8" customFormat="1" ht="28.5" customHeight="1">
      <c r="A365" s="162" t="s">
        <v>1142</v>
      </c>
      <c r="B365" s="162" t="s">
        <v>1142</v>
      </c>
      <c r="C365" s="163" t="s">
        <v>1142</v>
      </c>
      <c r="D365" s="160">
        <f t="shared" si="14"/>
        <v>2728</v>
      </c>
      <c r="E365" s="91" t="s">
        <v>1208</v>
      </c>
      <c r="F365" s="130">
        <v>3</v>
      </c>
      <c r="G365" s="130" t="s">
        <v>1209</v>
      </c>
      <c r="H365" s="130" t="s">
        <v>119</v>
      </c>
      <c r="I365" s="130">
        <v>2728</v>
      </c>
      <c r="J365" s="130" t="s">
        <v>67</v>
      </c>
      <c r="K365" s="139" t="s">
        <v>1178</v>
      </c>
      <c r="L365" s="130"/>
      <c r="M365" s="130" t="s">
        <v>40</v>
      </c>
      <c r="N365" s="141" t="s">
        <v>1210</v>
      </c>
      <c r="O365" s="114"/>
      <c r="P365" s="51" t="s">
        <v>984</v>
      </c>
      <c r="Q365" s="50" t="s">
        <v>1129</v>
      </c>
      <c r="R365" s="177">
        <v>1</v>
      </c>
      <c r="S365" s="197" t="s">
        <v>559</v>
      </c>
      <c r="T365" s="186" t="s">
        <v>300</v>
      </c>
      <c r="U365" s="187" t="s">
        <v>44</v>
      </c>
      <c r="V365" s="162"/>
      <c r="W365" s="205"/>
      <c r="X365" s="205"/>
    </row>
    <row r="366" spans="1:24" s="9" customFormat="1" ht="28.5" customHeight="1" thickBot="1">
      <c r="A366" s="162" t="s">
        <v>997</v>
      </c>
      <c r="B366" s="162" t="s">
        <v>171</v>
      </c>
      <c r="C366" s="163" t="s">
        <v>65</v>
      </c>
      <c r="D366" s="160">
        <f t="shared" si="14"/>
        <v>2726</v>
      </c>
      <c r="E366" s="91" t="s">
        <v>1211</v>
      </c>
      <c r="F366" s="130">
        <v>6</v>
      </c>
      <c r="G366" s="130">
        <v>3</v>
      </c>
      <c r="H366" s="130" t="s">
        <v>67</v>
      </c>
      <c r="I366" s="130">
        <v>2726</v>
      </c>
      <c r="J366" s="130" t="s">
        <v>38</v>
      </c>
      <c r="K366" s="139" t="s">
        <v>1178</v>
      </c>
      <c r="L366" s="130"/>
      <c r="M366" s="130" t="s">
        <v>40</v>
      </c>
      <c r="N366" s="141" t="s">
        <v>1212</v>
      </c>
      <c r="O366" s="111"/>
      <c r="P366" s="57" t="s">
        <v>984</v>
      </c>
      <c r="Q366" s="50" t="s">
        <v>1129</v>
      </c>
      <c r="R366" s="174">
        <v>1</v>
      </c>
      <c r="S366" s="185" t="s">
        <v>1001</v>
      </c>
      <c r="T366" s="186" t="s">
        <v>251</v>
      </c>
      <c r="U366" s="187" t="s">
        <v>44</v>
      </c>
      <c r="V366" s="162" t="s">
        <v>653</v>
      </c>
      <c r="W366" s="205"/>
      <c r="X366" s="206"/>
    </row>
    <row r="367" spans="1:24" s="8" customFormat="1" ht="28.5">
      <c r="A367" s="162" t="s">
        <v>997</v>
      </c>
      <c r="B367" s="162" t="s">
        <v>171</v>
      </c>
      <c r="C367" s="163" t="s">
        <v>65</v>
      </c>
      <c r="D367" s="160"/>
      <c r="E367" s="91" t="s">
        <v>703</v>
      </c>
      <c r="F367" s="130">
        <v>6</v>
      </c>
      <c r="G367" s="130">
        <v>3</v>
      </c>
      <c r="H367" s="130" t="s">
        <v>67</v>
      </c>
      <c r="I367" s="130">
        <v>2725</v>
      </c>
      <c r="J367" s="130" t="s">
        <v>38</v>
      </c>
      <c r="K367" s="139" t="s">
        <v>1178</v>
      </c>
      <c r="L367" s="130"/>
      <c r="M367" s="130" t="s">
        <v>40</v>
      </c>
      <c r="N367" s="141" t="s">
        <v>1213</v>
      </c>
      <c r="O367" s="106"/>
      <c r="P367" s="54" t="s">
        <v>984</v>
      </c>
      <c r="Q367" s="50" t="s">
        <v>1129</v>
      </c>
      <c r="R367" s="173">
        <v>1</v>
      </c>
      <c r="S367" s="185" t="s">
        <v>1001</v>
      </c>
      <c r="T367" s="186" t="s">
        <v>251</v>
      </c>
      <c r="U367" s="187" t="s">
        <v>44</v>
      </c>
      <c r="V367" s="162"/>
      <c r="W367" s="205"/>
      <c r="X367" s="205"/>
    </row>
    <row r="368" spans="1:24" s="8" customFormat="1" ht="14.45" customHeight="1">
      <c r="A368" s="162" t="s">
        <v>914</v>
      </c>
      <c r="B368" s="162" t="s">
        <v>126</v>
      </c>
      <c r="C368" s="163" t="s">
        <v>65</v>
      </c>
      <c r="D368" s="160">
        <f t="shared" ref="D368:D399" si="15">HYPERLINK(CONCATENATE($A$1,E368),I368)</f>
        <v>2724</v>
      </c>
      <c r="E368" s="91" t="s">
        <v>1214</v>
      </c>
      <c r="F368" s="130">
        <v>6</v>
      </c>
      <c r="G368" s="130">
        <v>3</v>
      </c>
      <c r="H368" s="130" t="s">
        <v>67</v>
      </c>
      <c r="I368" s="130">
        <v>2724</v>
      </c>
      <c r="J368" s="130" t="s">
        <v>38</v>
      </c>
      <c r="K368" s="139" t="s">
        <v>1178</v>
      </c>
      <c r="L368" s="130"/>
      <c r="M368" s="130" t="s">
        <v>40</v>
      </c>
      <c r="N368" s="141" t="s">
        <v>1215</v>
      </c>
      <c r="O368" s="106"/>
      <c r="P368" s="54" t="s">
        <v>984</v>
      </c>
      <c r="Q368" s="50" t="s">
        <v>1129</v>
      </c>
      <c r="R368" s="172">
        <v>1</v>
      </c>
      <c r="S368" s="185" t="s">
        <v>1001</v>
      </c>
      <c r="T368" s="186" t="s">
        <v>251</v>
      </c>
      <c r="U368" s="187" t="s">
        <v>44</v>
      </c>
      <c r="V368" s="162"/>
      <c r="W368" s="205"/>
      <c r="X368" s="205"/>
    </row>
    <row r="369" spans="1:24" s="17" customFormat="1" ht="28.5" customHeight="1">
      <c r="A369" s="162" t="s">
        <v>824</v>
      </c>
      <c r="B369" s="162" t="s">
        <v>825</v>
      </c>
      <c r="C369" s="163" t="s">
        <v>65</v>
      </c>
      <c r="D369" s="160">
        <f t="shared" si="15"/>
        <v>2723</v>
      </c>
      <c r="E369" s="91" t="s">
        <v>1216</v>
      </c>
      <c r="F369" s="130">
        <v>6</v>
      </c>
      <c r="G369" s="130">
        <v>3</v>
      </c>
      <c r="H369" s="130" t="s">
        <v>67</v>
      </c>
      <c r="I369" s="130">
        <v>2723</v>
      </c>
      <c r="J369" s="130" t="s">
        <v>38</v>
      </c>
      <c r="K369" s="139" t="s">
        <v>1178</v>
      </c>
      <c r="L369" s="130"/>
      <c r="M369" s="130" t="s">
        <v>40</v>
      </c>
      <c r="N369" s="141" t="s">
        <v>1217</v>
      </c>
      <c r="O369" s="104"/>
      <c r="P369" s="51" t="s">
        <v>984</v>
      </c>
      <c r="Q369" s="50" t="s">
        <v>1129</v>
      </c>
      <c r="R369" s="172">
        <v>1</v>
      </c>
      <c r="S369" s="185" t="s">
        <v>1001</v>
      </c>
      <c r="T369" s="186" t="s">
        <v>251</v>
      </c>
      <c r="U369" s="187" t="s">
        <v>44</v>
      </c>
      <c r="V369" s="162"/>
      <c r="W369" s="208"/>
      <c r="X369" s="208"/>
    </row>
    <row r="370" spans="1:24" s="17" customFormat="1" ht="28.5">
      <c r="A370" s="162" t="s">
        <v>824</v>
      </c>
      <c r="B370" s="162" t="s">
        <v>825</v>
      </c>
      <c r="C370" s="163" t="s">
        <v>65</v>
      </c>
      <c r="D370" s="160">
        <f t="shared" si="15"/>
        <v>2722</v>
      </c>
      <c r="E370" s="91" t="s">
        <v>1218</v>
      </c>
      <c r="F370" s="130">
        <v>6</v>
      </c>
      <c r="G370" s="130">
        <v>3</v>
      </c>
      <c r="H370" s="130" t="s">
        <v>67</v>
      </c>
      <c r="I370" s="130">
        <v>2722</v>
      </c>
      <c r="J370" s="130" t="s">
        <v>38</v>
      </c>
      <c r="K370" s="139" t="s">
        <v>1178</v>
      </c>
      <c r="L370" s="130"/>
      <c r="M370" s="130" t="s">
        <v>40</v>
      </c>
      <c r="N370" s="141" t="s">
        <v>1219</v>
      </c>
      <c r="O370" s="104"/>
      <c r="P370" s="51" t="s">
        <v>984</v>
      </c>
      <c r="Q370" s="50" t="s">
        <v>1129</v>
      </c>
      <c r="R370" s="172">
        <v>1</v>
      </c>
      <c r="S370" s="185" t="s">
        <v>1001</v>
      </c>
      <c r="T370" s="186" t="s">
        <v>251</v>
      </c>
      <c r="U370" s="187" t="s">
        <v>44</v>
      </c>
      <c r="V370" s="162"/>
      <c r="W370" s="208"/>
      <c r="X370" s="208"/>
    </row>
    <row r="371" spans="1:24" s="17" customFormat="1" ht="28.5">
      <c r="A371" s="164" t="s">
        <v>1142</v>
      </c>
      <c r="B371" s="164" t="s">
        <v>1142</v>
      </c>
      <c r="C371" s="164" t="s">
        <v>1142</v>
      </c>
      <c r="D371" s="160">
        <f t="shared" si="15"/>
        <v>2721</v>
      </c>
      <c r="E371" s="91" t="s">
        <v>1220</v>
      </c>
      <c r="F371" s="130">
        <v>3</v>
      </c>
      <c r="G371" s="130">
        <v>5</v>
      </c>
      <c r="H371" s="148" t="s">
        <v>119</v>
      </c>
      <c r="I371" s="130">
        <v>2721</v>
      </c>
      <c r="J371" s="130" t="s">
        <v>67</v>
      </c>
      <c r="K371" s="139" t="s">
        <v>1178</v>
      </c>
      <c r="L371" s="130"/>
      <c r="M371" s="130" t="s">
        <v>40</v>
      </c>
      <c r="N371" s="141" t="s">
        <v>1221</v>
      </c>
      <c r="O371" s="104"/>
      <c r="P371" s="51" t="s">
        <v>1089</v>
      </c>
      <c r="Q371" s="50" t="s">
        <v>1180</v>
      </c>
      <c r="R371" s="172">
        <v>1</v>
      </c>
      <c r="S371" s="197" t="s">
        <v>559</v>
      </c>
      <c r="T371" s="186" t="s">
        <v>300</v>
      </c>
      <c r="U371" s="187" t="s">
        <v>44</v>
      </c>
      <c r="V371" s="164"/>
      <c r="W371" s="208"/>
      <c r="X371" s="208"/>
    </row>
    <row r="372" spans="1:24" s="17" customFormat="1" ht="56.1" customHeight="1">
      <c r="A372" s="162" t="s">
        <v>1222</v>
      </c>
      <c r="B372" s="162" t="s">
        <v>1223</v>
      </c>
      <c r="C372" s="163" t="s">
        <v>65</v>
      </c>
      <c r="D372" s="160">
        <f t="shared" si="15"/>
        <v>2720</v>
      </c>
      <c r="E372" s="91" t="s">
        <v>1224</v>
      </c>
      <c r="F372" s="130">
        <v>4</v>
      </c>
      <c r="G372" s="130">
        <v>2</v>
      </c>
      <c r="H372" s="130" t="s">
        <v>36</v>
      </c>
      <c r="I372" s="130">
        <v>2720</v>
      </c>
      <c r="J372" s="130" t="s">
        <v>817</v>
      </c>
      <c r="K372" s="139" t="s">
        <v>1178</v>
      </c>
      <c r="L372" s="130"/>
      <c r="M372" s="130" t="s">
        <v>40</v>
      </c>
      <c r="N372" s="141" t="s">
        <v>1225</v>
      </c>
      <c r="O372" s="104"/>
      <c r="P372" s="51" t="s">
        <v>1000</v>
      </c>
      <c r="Q372" s="50" t="s">
        <v>1180</v>
      </c>
      <c r="R372" s="172">
        <v>1</v>
      </c>
      <c r="S372" s="185" t="s">
        <v>819</v>
      </c>
      <c r="T372" s="186" t="s">
        <v>251</v>
      </c>
      <c r="U372" s="187" t="s">
        <v>215</v>
      </c>
      <c r="V372" s="162"/>
      <c r="W372" s="208"/>
      <c r="X372" s="208"/>
    </row>
    <row r="373" spans="1:24" s="17" customFormat="1">
      <c r="A373" s="162" t="s">
        <v>1226</v>
      </c>
      <c r="B373" s="162" t="s">
        <v>1226</v>
      </c>
      <c r="C373" s="163" t="s">
        <v>65</v>
      </c>
      <c r="D373" s="160">
        <f t="shared" si="15"/>
        <v>2718</v>
      </c>
      <c r="E373" s="91" t="s">
        <v>1227</v>
      </c>
      <c r="F373" s="130">
        <v>3</v>
      </c>
      <c r="G373" s="130">
        <v>4</v>
      </c>
      <c r="H373" s="130" t="s">
        <v>36</v>
      </c>
      <c r="I373" s="130">
        <v>2718</v>
      </c>
      <c r="J373" s="130" t="s">
        <v>38</v>
      </c>
      <c r="K373" s="153" t="s">
        <v>1178</v>
      </c>
      <c r="L373" s="130"/>
      <c r="M373" s="130" t="s">
        <v>40</v>
      </c>
      <c r="N373" s="156" t="s">
        <v>1228</v>
      </c>
      <c r="O373" s="117"/>
      <c r="P373" s="51" t="s">
        <v>1007</v>
      </c>
      <c r="Q373" s="50" t="s">
        <v>1180</v>
      </c>
      <c r="R373" s="178">
        <v>1</v>
      </c>
      <c r="S373" s="185" t="s">
        <v>809</v>
      </c>
      <c r="T373" s="186" t="s">
        <v>251</v>
      </c>
      <c r="U373" s="187" t="s">
        <v>44</v>
      </c>
      <c r="V373" s="162"/>
      <c r="W373" s="208"/>
      <c r="X373" s="208"/>
    </row>
    <row r="374" spans="1:24" s="17" customFormat="1" ht="42.75">
      <c r="A374" s="162" t="s">
        <v>640</v>
      </c>
      <c r="B374" s="162" t="s">
        <v>1142</v>
      </c>
      <c r="C374" s="163" t="s">
        <v>640</v>
      </c>
      <c r="D374" s="160">
        <f t="shared" si="15"/>
        <v>2717</v>
      </c>
      <c r="E374" s="91" t="s">
        <v>1229</v>
      </c>
      <c r="F374" s="130">
        <v>50</v>
      </c>
      <c r="G374" s="130">
        <v>1</v>
      </c>
      <c r="H374" s="130" t="s">
        <v>119</v>
      </c>
      <c r="I374" s="130">
        <v>2717</v>
      </c>
      <c r="J374" s="130" t="s">
        <v>38</v>
      </c>
      <c r="K374" s="139" t="s">
        <v>1178</v>
      </c>
      <c r="L374" s="130"/>
      <c r="M374" s="130" t="s">
        <v>40</v>
      </c>
      <c r="N374" s="156" t="s">
        <v>1230</v>
      </c>
      <c r="O374" s="117"/>
      <c r="P374" s="51" t="s">
        <v>1170</v>
      </c>
      <c r="Q374" s="50" t="s">
        <v>1180</v>
      </c>
      <c r="R374" s="178">
        <v>1</v>
      </c>
      <c r="S374" s="197"/>
      <c r="T374" s="186" t="s">
        <v>251</v>
      </c>
      <c r="U374" s="197" t="s">
        <v>111</v>
      </c>
      <c r="V374" s="164"/>
      <c r="W374" s="208"/>
      <c r="X374" s="208"/>
    </row>
    <row r="375" spans="1:24" s="17" customFormat="1" ht="28.5">
      <c r="A375" s="162" t="s">
        <v>1231</v>
      </c>
      <c r="B375" s="162" t="s">
        <v>556</v>
      </c>
      <c r="C375" s="163" t="s">
        <v>139</v>
      </c>
      <c r="D375" s="160">
        <f t="shared" si="15"/>
        <v>2716</v>
      </c>
      <c r="E375" s="91" t="s">
        <v>1232</v>
      </c>
      <c r="F375" s="130">
        <v>8</v>
      </c>
      <c r="G375" s="130">
        <v>1</v>
      </c>
      <c r="H375" s="130" t="s">
        <v>36</v>
      </c>
      <c r="I375" s="130">
        <v>2716</v>
      </c>
      <c r="J375" s="130" t="s">
        <v>67</v>
      </c>
      <c r="K375" s="139" t="s">
        <v>1178</v>
      </c>
      <c r="L375" s="130"/>
      <c r="M375" s="130" t="s">
        <v>40</v>
      </c>
      <c r="N375" s="141" t="s">
        <v>1233</v>
      </c>
      <c r="O375" s="104"/>
      <c r="P375" s="51" t="s">
        <v>1162</v>
      </c>
      <c r="Q375" s="50" t="s">
        <v>1180</v>
      </c>
      <c r="R375" s="178">
        <v>1</v>
      </c>
      <c r="S375" s="185"/>
      <c r="T375" s="186" t="s">
        <v>251</v>
      </c>
      <c r="U375" s="187" t="s">
        <v>72</v>
      </c>
      <c r="V375" s="162"/>
      <c r="W375" s="208"/>
      <c r="X375" s="208"/>
    </row>
    <row r="376" spans="1:24" s="17" customFormat="1" ht="42.75">
      <c r="A376" s="162" t="s">
        <v>1142</v>
      </c>
      <c r="B376" s="162" t="s">
        <v>1142</v>
      </c>
      <c r="C376" s="163" t="s">
        <v>1142</v>
      </c>
      <c r="D376" s="160">
        <f t="shared" si="15"/>
        <v>2715</v>
      </c>
      <c r="E376" s="91" t="s">
        <v>1234</v>
      </c>
      <c r="F376" s="130">
        <v>3</v>
      </c>
      <c r="G376" s="130">
        <v>0</v>
      </c>
      <c r="H376" s="130" t="s">
        <v>36</v>
      </c>
      <c r="I376" s="130">
        <v>2715</v>
      </c>
      <c r="J376" s="130" t="s">
        <v>67</v>
      </c>
      <c r="K376" s="139" t="s">
        <v>1178</v>
      </c>
      <c r="L376" s="130"/>
      <c r="M376" s="130" t="s">
        <v>40</v>
      </c>
      <c r="N376" s="156" t="s">
        <v>1235</v>
      </c>
      <c r="O376" s="117"/>
      <c r="P376" s="51" t="s">
        <v>1162</v>
      </c>
      <c r="Q376" s="52" t="s">
        <v>1180</v>
      </c>
      <c r="R376" s="178">
        <v>1</v>
      </c>
      <c r="S376" s="197" t="s">
        <v>559</v>
      </c>
      <c r="T376" s="186" t="s">
        <v>300</v>
      </c>
      <c r="U376" s="187" t="s">
        <v>44</v>
      </c>
      <c r="V376" s="162"/>
      <c r="W376" s="208"/>
      <c r="X376" s="208"/>
    </row>
    <row r="377" spans="1:24" s="17" customFormat="1" ht="14.45" customHeight="1">
      <c r="A377" s="162" t="s">
        <v>910</v>
      </c>
      <c r="B377" s="162" t="s">
        <v>126</v>
      </c>
      <c r="C377" s="163" t="s">
        <v>127</v>
      </c>
      <c r="D377" s="160">
        <f t="shared" si="15"/>
        <v>2714</v>
      </c>
      <c r="E377" s="91" t="s">
        <v>1236</v>
      </c>
      <c r="F377" s="130">
        <v>3</v>
      </c>
      <c r="G377" s="130">
        <v>6</v>
      </c>
      <c r="H377" s="130" t="s">
        <v>36</v>
      </c>
      <c r="I377" s="130">
        <v>2714</v>
      </c>
      <c r="J377" s="130" t="s">
        <v>67</v>
      </c>
      <c r="K377" s="139" t="s">
        <v>1178</v>
      </c>
      <c r="L377" s="130"/>
      <c r="M377" s="130" t="s">
        <v>40</v>
      </c>
      <c r="N377" s="141" t="s">
        <v>1237</v>
      </c>
      <c r="O377" s="104"/>
      <c r="P377" s="51" t="s">
        <v>1162</v>
      </c>
      <c r="Q377" s="52" t="s">
        <v>1180</v>
      </c>
      <c r="R377" s="178">
        <v>1</v>
      </c>
      <c r="S377" s="197" t="s">
        <v>559</v>
      </c>
      <c r="T377" s="186" t="s">
        <v>251</v>
      </c>
      <c r="U377" s="187" t="s">
        <v>44</v>
      </c>
      <c r="V377" s="162"/>
      <c r="W377" s="208"/>
      <c r="X377" s="208"/>
    </row>
    <row r="378" spans="1:24" s="17" customFormat="1">
      <c r="A378" s="164" t="s">
        <v>1238</v>
      </c>
      <c r="B378" s="164" t="s">
        <v>1125</v>
      </c>
      <c r="C378" s="165" t="s">
        <v>65</v>
      </c>
      <c r="D378" s="160">
        <f t="shared" si="15"/>
        <v>2713</v>
      </c>
      <c r="E378" s="91" t="s">
        <v>1239</v>
      </c>
      <c r="F378" s="130">
        <v>8</v>
      </c>
      <c r="G378" s="130">
        <v>1</v>
      </c>
      <c r="H378" s="130" t="s">
        <v>36</v>
      </c>
      <c r="I378" s="130">
        <v>2713</v>
      </c>
      <c r="J378" s="130" t="s">
        <v>67</v>
      </c>
      <c r="K378" s="139" t="s">
        <v>1178</v>
      </c>
      <c r="L378" s="130" t="s">
        <v>653</v>
      </c>
      <c r="M378" s="130" t="s">
        <v>40</v>
      </c>
      <c r="N378" s="156" t="s">
        <v>1240</v>
      </c>
      <c r="O378" s="117"/>
      <c r="P378" s="51" t="s">
        <v>1162</v>
      </c>
      <c r="Q378" s="52" t="s">
        <v>1180</v>
      </c>
      <c r="R378" s="178">
        <v>1</v>
      </c>
      <c r="S378" s="185"/>
      <c r="T378" s="186" t="s">
        <v>251</v>
      </c>
      <c r="U378" s="187" t="s">
        <v>72</v>
      </c>
      <c r="V378" s="162"/>
      <c r="W378" s="208"/>
      <c r="X378" s="208"/>
    </row>
    <row r="379" spans="1:24" s="17" customFormat="1" ht="14.45" customHeight="1">
      <c r="A379" s="164" t="s">
        <v>1238</v>
      </c>
      <c r="B379" s="164" t="s">
        <v>1125</v>
      </c>
      <c r="C379" s="165" t="s">
        <v>65</v>
      </c>
      <c r="D379" s="160">
        <f t="shared" si="15"/>
        <v>2713</v>
      </c>
      <c r="E379" s="91" t="s">
        <v>1241</v>
      </c>
      <c r="F379" s="130">
        <v>8</v>
      </c>
      <c r="G379" s="130">
        <v>1</v>
      </c>
      <c r="H379" s="130" t="s">
        <v>36</v>
      </c>
      <c r="I379" s="130">
        <v>2713</v>
      </c>
      <c r="J379" s="130" t="s">
        <v>67</v>
      </c>
      <c r="K379" s="139" t="s">
        <v>1178</v>
      </c>
      <c r="L379" s="130" t="s">
        <v>1080</v>
      </c>
      <c r="M379" s="130" t="s">
        <v>40</v>
      </c>
      <c r="N379" s="156" t="s">
        <v>1242</v>
      </c>
      <c r="O379" s="117"/>
      <c r="P379" s="51" t="s">
        <v>1162</v>
      </c>
      <c r="Q379" s="52" t="s">
        <v>1180</v>
      </c>
      <c r="R379" s="178">
        <v>1</v>
      </c>
      <c r="S379" s="185"/>
      <c r="T379" s="186" t="s">
        <v>251</v>
      </c>
      <c r="U379" s="187" t="s">
        <v>72</v>
      </c>
      <c r="V379" s="162"/>
      <c r="W379" s="208"/>
      <c r="X379" s="208"/>
    </row>
    <row r="380" spans="1:24" s="17" customFormat="1" ht="42.6" customHeight="1">
      <c r="A380" s="162" t="s">
        <v>1243</v>
      </c>
      <c r="B380" s="162" t="s">
        <v>720</v>
      </c>
      <c r="C380" s="163" t="s">
        <v>721</v>
      </c>
      <c r="D380" s="160">
        <f t="shared" si="15"/>
        <v>2703</v>
      </c>
      <c r="E380" s="91" t="s">
        <v>1244</v>
      </c>
      <c r="F380" s="130">
        <v>8</v>
      </c>
      <c r="G380" s="130">
        <v>1</v>
      </c>
      <c r="H380" s="130" t="s">
        <v>67</v>
      </c>
      <c r="I380" s="130">
        <v>2703</v>
      </c>
      <c r="J380" s="130" t="s">
        <v>67</v>
      </c>
      <c r="K380" s="139" t="s">
        <v>1178</v>
      </c>
      <c r="L380" s="130" t="s">
        <v>1245</v>
      </c>
      <c r="M380" s="130" t="s">
        <v>40</v>
      </c>
      <c r="N380" s="141" t="s">
        <v>1246</v>
      </c>
      <c r="O380" s="104"/>
      <c r="P380" s="51" t="s">
        <v>851</v>
      </c>
      <c r="Q380" s="52" t="s">
        <v>1129</v>
      </c>
      <c r="R380" s="172">
        <v>1</v>
      </c>
      <c r="S380" s="185" t="s">
        <v>559</v>
      </c>
      <c r="T380" s="186" t="s">
        <v>251</v>
      </c>
      <c r="U380" s="187" t="s">
        <v>72</v>
      </c>
      <c r="V380" s="162"/>
      <c r="W380" s="208"/>
      <c r="X380" s="208"/>
    </row>
    <row r="381" spans="1:24" s="17" customFormat="1" ht="28.5">
      <c r="A381" s="164" t="s">
        <v>1247</v>
      </c>
      <c r="B381" s="164" t="s">
        <v>1248</v>
      </c>
      <c r="C381" s="165" t="s">
        <v>45</v>
      </c>
      <c r="D381" s="160">
        <f t="shared" si="15"/>
        <v>2698</v>
      </c>
      <c r="E381" s="91" t="s">
        <v>1249</v>
      </c>
      <c r="F381" s="130">
        <v>4</v>
      </c>
      <c r="G381" s="130">
        <v>2</v>
      </c>
      <c r="H381" s="130" t="s">
        <v>119</v>
      </c>
      <c r="I381" s="130">
        <v>2698</v>
      </c>
      <c r="J381" s="130" t="s">
        <v>817</v>
      </c>
      <c r="K381" s="139" t="s">
        <v>1178</v>
      </c>
      <c r="L381" s="130" t="s">
        <v>653</v>
      </c>
      <c r="M381" s="130" t="s">
        <v>40</v>
      </c>
      <c r="N381" s="156" t="s">
        <v>1250</v>
      </c>
      <c r="O381" s="117"/>
      <c r="P381" s="51" t="s">
        <v>1162</v>
      </c>
      <c r="Q381" s="52" t="s">
        <v>1180</v>
      </c>
      <c r="R381" s="178">
        <v>1</v>
      </c>
      <c r="S381" s="197" t="s">
        <v>819</v>
      </c>
      <c r="T381" s="186" t="s">
        <v>300</v>
      </c>
      <c r="U381" s="187" t="s">
        <v>215</v>
      </c>
      <c r="V381" s="162"/>
      <c r="W381" s="208"/>
      <c r="X381" s="208"/>
    </row>
    <row r="382" spans="1:24" s="17" customFormat="1">
      <c r="A382" s="162" t="s">
        <v>1142</v>
      </c>
      <c r="B382" s="162" t="s">
        <v>1142</v>
      </c>
      <c r="C382" s="163" t="s">
        <v>1142</v>
      </c>
      <c r="D382" s="160">
        <f t="shared" si="15"/>
        <v>1793</v>
      </c>
      <c r="E382" s="91" t="s">
        <v>1251</v>
      </c>
      <c r="F382" s="130">
        <v>5</v>
      </c>
      <c r="G382" s="130">
        <v>4</v>
      </c>
      <c r="H382" s="130" t="s">
        <v>119</v>
      </c>
      <c r="I382" s="130">
        <v>1793</v>
      </c>
      <c r="J382" s="130" t="s">
        <v>119</v>
      </c>
      <c r="K382" s="139" t="s">
        <v>1178</v>
      </c>
      <c r="L382" s="130"/>
      <c r="M382" s="130" t="s">
        <v>36</v>
      </c>
      <c r="N382" s="141" t="s">
        <v>1252</v>
      </c>
      <c r="O382" s="104"/>
      <c r="P382" s="51" t="s">
        <v>1007</v>
      </c>
      <c r="Q382" s="52" t="s">
        <v>1180</v>
      </c>
      <c r="R382" s="178">
        <v>1</v>
      </c>
      <c r="S382" s="197"/>
      <c r="T382" s="186"/>
      <c r="U382" s="197"/>
      <c r="V382" s="162"/>
      <c r="W382" s="208"/>
      <c r="X382" s="208"/>
    </row>
    <row r="383" spans="1:24" s="17" customFormat="1" ht="28.5">
      <c r="A383" s="164" t="s">
        <v>967</v>
      </c>
      <c r="B383" s="164" t="s">
        <v>1253</v>
      </c>
      <c r="C383" s="164" t="s">
        <v>139</v>
      </c>
      <c r="D383" s="160">
        <f t="shared" si="15"/>
        <v>3774</v>
      </c>
      <c r="E383" s="91" t="s">
        <v>1254</v>
      </c>
      <c r="F383" s="130">
        <v>4</v>
      </c>
      <c r="G383" s="130">
        <v>2</v>
      </c>
      <c r="H383" s="148" t="s">
        <v>36</v>
      </c>
      <c r="I383" s="130">
        <v>3774</v>
      </c>
      <c r="J383" s="130" t="s">
        <v>179</v>
      </c>
      <c r="K383" s="139" t="s">
        <v>1255</v>
      </c>
      <c r="L383" s="130"/>
      <c r="M383" s="130" t="s">
        <v>38</v>
      </c>
      <c r="N383" s="141" t="s">
        <v>1256</v>
      </c>
      <c r="O383" s="104"/>
      <c r="P383" s="51" t="s">
        <v>1147</v>
      </c>
      <c r="Q383" s="52" t="s">
        <v>1180</v>
      </c>
      <c r="R383" s="172">
        <v>1</v>
      </c>
      <c r="S383" s="197"/>
      <c r="T383" s="186"/>
      <c r="U383" s="197"/>
      <c r="V383" s="188"/>
      <c r="W383" s="208"/>
      <c r="X383" s="208"/>
    </row>
    <row r="384" spans="1:24" s="17" customFormat="1" ht="28.5">
      <c r="A384" s="164" t="s">
        <v>967</v>
      </c>
      <c r="B384" s="164" t="s">
        <v>1253</v>
      </c>
      <c r="C384" s="164" t="s">
        <v>139</v>
      </c>
      <c r="D384" s="160">
        <f t="shared" si="15"/>
        <v>3773</v>
      </c>
      <c r="E384" s="91" t="s">
        <v>1257</v>
      </c>
      <c r="F384" s="130">
        <v>4</v>
      </c>
      <c r="G384" s="130">
        <v>2</v>
      </c>
      <c r="H384" s="148" t="s">
        <v>36</v>
      </c>
      <c r="I384" s="130">
        <v>3773</v>
      </c>
      <c r="J384" s="130" t="s">
        <v>179</v>
      </c>
      <c r="K384" s="139" t="s">
        <v>1255</v>
      </c>
      <c r="L384" s="130"/>
      <c r="M384" s="130" t="s">
        <v>38</v>
      </c>
      <c r="N384" s="141" t="s">
        <v>1258</v>
      </c>
      <c r="O384" s="104"/>
      <c r="P384" s="51" t="s">
        <v>1147</v>
      </c>
      <c r="Q384" s="52" t="s">
        <v>1180</v>
      </c>
      <c r="R384" s="172">
        <v>1</v>
      </c>
      <c r="S384" s="197"/>
      <c r="T384" s="186"/>
      <c r="U384" s="197"/>
      <c r="V384" s="188"/>
      <c r="W384" s="208"/>
      <c r="X384" s="208"/>
    </row>
    <row r="385" spans="1:24" s="8" customFormat="1" ht="28.5">
      <c r="A385" s="164" t="s">
        <v>797</v>
      </c>
      <c r="B385" s="164" t="s">
        <v>797</v>
      </c>
      <c r="C385" s="164" t="s">
        <v>127</v>
      </c>
      <c r="D385" s="160">
        <f t="shared" si="15"/>
        <v>3772</v>
      </c>
      <c r="E385" s="91" t="s">
        <v>1259</v>
      </c>
      <c r="F385" s="130">
        <v>4</v>
      </c>
      <c r="G385" s="130">
        <v>2</v>
      </c>
      <c r="H385" s="148" t="s">
        <v>36</v>
      </c>
      <c r="I385" s="130">
        <v>3772</v>
      </c>
      <c r="J385" s="130" t="s">
        <v>179</v>
      </c>
      <c r="K385" s="139" t="s">
        <v>1255</v>
      </c>
      <c r="L385" s="130"/>
      <c r="M385" s="130" t="s">
        <v>38</v>
      </c>
      <c r="N385" s="141" t="s">
        <v>1260</v>
      </c>
      <c r="O385" s="104"/>
      <c r="P385" s="51" t="s">
        <v>1147</v>
      </c>
      <c r="Q385" s="52" t="s">
        <v>1180</v>
      </c>
      <c r="R385" s="172">
        <v>1</v>
      </c>
      <c r="S385" s="197"/>
      <c r="T385" s="186"/>
      <c r="U385" s="197"/>
      <c r="V385" s="162"/>
      <c r="W385" s="205"/>
      <c r="X385" s="205"/>
    </row>
    <row r="386" spans="1:24" s="8" customFormat="1">
      <c r="A386" s="164" t="s">
        <v>606</v>
      </c>
      <c r="B386" s="164" t="s">
        <v>606</v>
      </c>
      <c r="C386" s="164" t="s">
        <v>127</v>
      </c>
      <c r="D386" s="160">
        <f t="shared" si="15"/>
        <v>3771</v>
      </c>
      <c r="E386" s="91" t="s">
        <v>1261</v>
      </c>
      <c r="F386" s="130">
        <v>4</v>
      </c>
      <c r="G386" s="130">
        <v>2</v>
      </c>
      <c r="H386" s="148" t="s">
        <v>36</v>
      </c>
      <c r="I386" s="130">
        <v>3771</v>
      </c>
      <c r="J386" s="130" t="s">
        <v>179</v>
      </c>
      <c r="K386" s="139" t="s">
        <v>1255</v>
      </c>
      <c r="L386" s="130"/>
      <c r="M386" s="130" t="s">
        <v>38</v>
      </c>
      <c r="N386" s="141" t="s">
        <v>1262</v>
      </c>
      <c r="O386" s="104"/>
      <c r="P386" s="51" t="s">
        <v>1147</v>
      </c>
      <c r="Q386" s="52" t="s">
        <v>1180</v>
      </c>
      <c r="R386" s="172">
        <v>1</v>
      </c>
      <c r="S386" s="197"/>
      <c r="T386" s="186"/>
      <c r="U386" s="197"/>
      <c r="V386" s="162" t="s">
        <v>653</v>
      </c>
      <c r="W386" s="205"/>
      <c r="X386" s="205"/>
    </row>
    <row r="387" spans="1:24" ht="14.45" customHeight="1">
      <c r="A387" s="164" t="s">
        <v>1263</v>
      </c>
      <c r="B387" s="164" t="s">
        <v>610</v>
      </c>
      <c r="C387" s="164" t="s">
        <v>65</v>
      </c>
      <c r="D387" s="160">
        <f t="shared" si="15"/>
        <v>3770</v>
      </c>
      <c r="E387" s="91" t="s">
        <v>1264</v>
      </c>
      <c r="F387" s="130">
        <v>4</v>
      </c>
      <c r="G387" s="130">
        <v>2</v>
      </c>
      <c r="H387" s="148" t="s">
        <v>36</v>
      </c>
      <c r="I387" s="130">
        <v>3770</v>
      </c>
      <c r="J387" s="130" t="s">
        <v>179</v>
      </c>
      <c r="K387" s="139" t="s">
        <v>1255</v>
      </c>
      <c r="L387" s="130"/>
      <c r="M387" s="130" t="s">
        <v>38</v>
      </c>
      <c r="N387" s="141" t="s">
        <v>1265</v>
      </c>
      <c r="O387" s="104"/>
      <c r="P387" s="51" t="s">
        <v>1147</v>
      </c>
      <c r="Q387" s="52" t="s">
        <v>1180</v>
      </c>
      <c r="R387" s="172">
        <v>1</v>
      </c>
      <c r="S387" s="197"/>
      <c r="T387" s="186"/>
      <c r="U387" s="187" t="s">
        <v>215</v>
      </c>
      <c r="V387" s="162"/>
    </row>
    <row r="388" spans="1:24" ht="28.5">
      <c r="A388" s="164" t="s">
        <v>967</v>
      </c>
      <c r="B388" s="164" t="s">
        <v>1253</v>
      </c>
      <c r="C388" s="164" t="s">
        <v>139</v>
      </c>
      <c r="D388" s="160">
        <f t="shared" si="15"/>
        <v>3769</v>
      </c>
      <c r="E388" s="91" t="s">
        <v>1266</v>
      </c>
      <c r="F388" s="130">
        <v>4</v>
      </c>
      <c r="G388" s="130">
        <v>2</v>
      </c>
      <c r="H388" s="148" t="s">
        <v>36</v>
      </c>
      <c r="I388" s="130">
        <v>3769</v>
      </c>
      <c r="J388" s="130" t="s">
        <v>179</v>
      </c>
      <c r="K388" s="139" t="s">
        <v>1255</v>
      </c>
      <c r="L388" s="130"/>
      <c r="M388" s="130" t="s">
        <v>38</v>
      </c>
      <c r="N388" s="141" t="s">
        <v>1267</v>
      </c>
      <c r="O388" s="104"/>
      <c r="P388" s="51" t="s">
        <v>1147</v>
      </c>
      <c r="Q388" s="52" t="s">
        <v>1180</v>
      </c>
      <c r="R388" s="172">
        <v>1</v>
      </c>
      <c r="S388" s="197"/>
      <c r="T388" s="186"/>
      <c r="U388" s="197"/>
      <c r="V388" s="162"/>
    </row>
    <row r="389" spans="1:24" ht="14.1" customHeight="1">
      <c r="A389" s="164" t="s">
        <v>967</v>
      </c>
      <c r="B389" s="164" t="s">
        <v>1253</v>
      </c>
      <c r="C389" s="164" t="s">
        <v>139</v>
      </c>
      <c r="D389" s="160">
        <f t="shared" si="15"/>
        <v>3768</v>
      </c>
      <c r="E389" s="91" t="s">
        <v>1268</v>
      </c>
      <c r="F389" s="130">
        <v>4</v>
      </c>
      <c r="G389" s="130">
        <v>2</v>
      </c>
      <c r="H389" s="148" t="s">
        <v>36</v>
      </c>
      <c r="I389" s="130">
        <v>3768</v>
      </c>
      <c r="J389" s="130" t="s">
        <v>179</v>
      </c>
      <c r="K389" s="139" t="s">
        <v>1255</v>
      </c>
      <c r="L389" s="130"/>
      <c r="M389" s="130" t="s">
        <v>38</v>
      </c>
      <c r="N389" s="141" t="s">
        <v>1269</v>
      </c>
      <c r="O389" s="104"/>
      <c r="P389" s="51" t="s">
        <v>1147</v>
      </c>
      <c r="Q389" s="50" t="s">
        <v>1180</v>
      </c>
      <c r="R389" s="172">
        <v>1</v>
      </c>
      <c r="S389" s="197"/>
      <c r="T389" s="186"/>
      <c r="U389" s="197"/>
      <c r="V389" s="162"/>
    </row>
    <row r="390" spans="1:24" ht="42" customHeight="1">
      <c r="A390" s="164" t="s">
        <v>797</v>
      </c>
      <c r="B390" s="164" t="s">
        <v>797</v>
      </c>
      <c r="C390" s="164" t="s">
        <v>127</v>
      </c>
      <c r="D390" s="160">
        <f t="shared" si="15"/>
        <v>3767</v>
      </c>
      <c r="E390" s="91" t="s">
        <v>1270</v>
      </c>
      <c r="F390" s="130">
        <v>4</v>
      </c>
      <c r="G390" s="130">
        <v>2</v>
      </c>
      <c r="H390" s="148" t="s">
        <v>36</v>
      </c>
      <c r="I390" s="130">
        <v>3767</v>
      </c>
      <c r="J390" s="130" t="s">
        <v>179</v>
      </c>
      <c r="K390" s="139" t="s">
        <v>1255</v>
      </c>
      <c r="L390" s="130"/>
      <c r="M390" s="130" t="s">
        <v>38</v>
      </c>
      <c r="N390" s="141" t="s">
        <v>1271</v>
      </c>
      <c r="O390" s="104"/>
      <c r="P390" s="51" t="s">
        <v>1147</v>
      </c>
      <c r="Q390" s="50" t="s">
        <v>1180</v>
      </c>
      <c r="R390" s="172">
        <v>1</v>
      </c>
      <c r="S390" s="197"/>
      <c r="T390" s="186"/>
      <c r="U390" s="197"/>
      <c r="V390" s="198"/>
    </row>
    <row r="391" spans="1:24">
      <c r="A391" s="164" t="s">
        <v>606</v>
      </c>
      <c r="B391" s="164" t="s">
        <v>606</v>
      </c>
      <c r="C391" s="164" t="s">
        <v>127</v>
      </c>
      <c r="D391" s="160">
        <f t="shared" si="15"/>
        <v>3766</v>
      </c>
      <c r="E391" s="91" t="s">
        <v>1272</v>
      </c>
      <c r="F391" s="130">
        <v>4</v>
      </c>
      <c r="G391" s="130">
        <v>2</v>
      </c>
      <c r="H391" s="148" t="s">
        <v>36</v>
      </c>
      <c r="I391" s="130">
        <v>3766</v>
      </c>
      <c r="J391" s="130" t="s">
        <v>179</v>
      </c>
      <c r="K391" s="139" t="s">
        <v>1255</v>
      </c>
      <c r="L391" s="130"/>
      <c r="M391" s="130" t="s">
        <v>38</v>
      </c>
      <c r="N391" s="141" t="s">
        <v>1273</v>
      </c>
      <c r="O391" s="104"/>
      <c r="P391" s="51" t="s">
        <v>1147</v>
      </c>
      <c r="Q391" s="50" t="s">
        <v>1180</v>
      </c>
      <c r="R391" s="172">
        <v>1</v>
      </c>
      <c r="S391" s="197"/>
      <c r="T391" s="186"/>
      <c r="U391" s="197"/>
      <c r="V391" s="162"/>
    </row>
    <row r="392" spans="1:24" ht="27.95" customHeight="1">
      <c r="A392" s="164" t="s">
        <v>1263</v>
      </c>
      <c r="B392" s="164" t="s">
        <v>610</v>
      </c>
      <c r="C392" s="164" t="s">
        <v>65</v>
      </c>
      <c r="D392" s="160">
        <f t="shared" si="15"/>
        <v>3765</v>
      </c>
      <c r="E392" s="91" t="s">
        <v>1274</v>
      </c>
      <c r="F392" s="130">
        <v>4</v>
      </c>
      <c r="G392" s="130">
        <v>2</v>
      </c>
      <c r="H392" s="148" t="s">
        <v>36</v>
      </c>
      <c r="I392" s="130">
        <v>3765</v>
      </c>
      <c r="J392" s="130" t="s">
        <v>179</v>
      </c>
      <c r="K392" s="139" t="s">
        <v>1255</v>
      </c>
      <c r="L392" s="130"/>
      <c r="M392" s="130" t="s">
        <v>38</v>
      </c>
      <c r="N392" s="141" t="s">
        <v>1275</v>
      </c>
      <c r="O392" s="104"/>
      <c r="P392" s="51" t="s">
        <v>1147</v>
      </c>
      <c r="Q392" s="50" t="s">
        <v>1180</v>
      </c>
      <c r="R392" s="172">
        <v>1</v>
      </c>
      <c r="S392" s="197"/>
      <c r="T392" s="186"/>
      <c r="U392" s="187" t="s">
        <v>215</v>
      </c>
      <c r="V392" s="164"/>
    </row>
    <row r="393" spans="1:24" ht="42.75">
      <c r="A393" s="164" t="s">
        <v>1184</v>
      </c>
      <c r="B393" s="164" t="s">
        <v>1184</v>
      </c>
      <c r="C393" s="165" t="s">
        <v>139</v>
      </c>
      <c r="D393" s="160">
        <f t="shared" si="15"/>
        <v>3764</v>
      </c>
      <c r="E393" s="91" t="s">
        <v>1276</v>
      </c>
      <c r="F393" s="130">
        <v>8</v>
      </c>
      <c r="G393" s="130">
        <v>6</v>
      </c>
      <c r="H393" s="130" t="s">
        <v>36</v>
      </c>
      <c r="I393" s="130">
        <v>3764</v>
      </c>
      <c r="J393" s="130" t="s">
        <v>38</v>
      </c>
      <c r="K393" s="153" t="s">
        <v>1255</v>
      </c>
      <c r="L393" s="130"/>
      <c r="M393" s="130" t="s">
        <v>38</v>
      </c>
      <c r="N393" s="157" t="s">
        <v>1277</v>
      </c>
      <c r="O393" s="118"/>
      <c r="P393" s="51"/>
      <c r="Q393" s="65"/>
      <c r="R393" s="178">
        <v>1</v>
      </c>
      <c r="S393" s="197"/>
      <c r="T393" s="186"/>
      <c r="U393" s="197"/>
      <c r="V393" s="188"/>
    </row>
    <row r="394" spans="1:24">
      <c r="A394" s="164" t="s">
        <v>126</v>
      </c>
      <c r="B394" s="164" t="s">
        <v>126</v>
      </c>
      <c r="C394" s="165" t="s">
        <v>139</v>
      </c>
      <c r="D394" s="160">
        <f t="shared" si="15"/>
        <v>3763</v>
      </c>
      <c r="E394" s="91" t="s">
        <v>1278</v>
      </c>
      <c r="F394" s="130">
        <v>6</v>
      </c>
      <c r="G394" s="130">
        <v>3</v>
      </c>
      <c r="H394" s="130" t="s">
        <v>36</v>
      </c>
      <c r="I394" s="130">
        <v>3763</v>
      </c>
      <c r="J394" s="130" t="s">
        <v>38</v>
      </c>
      <c r="K394" s="153" t="s">
        <v>1255</v>
      </c>
      <c r="L394" s="130"/>
      <c r="M394" s="130" t="s">
        <v>38</v>
      </c>
      <c r="N394" s="157" t="s">
        <v>1279</v>
      </c>
      <c r="O394" s="118"/>
      <c r="P394" s="51"/>
      <c r="Q394" s="65"/>
      <c r="R394" s="178">
        <v>1</v>
      </c>
      <c r="S394" s="197"/>
      <c r="T394" s="186"/>
      <c r="U394" s="197"/>
      <c r="V394" s="164"/>
    </row>
    <row r="395" spans="1:24" s="8" customFormat="1" ht="14.45" customHeight="1">
      <c r="A395" s="164" t="s">
        <v>1280</v>
      </c>
      <c r="B395" s="164" t="s">
        <v>1281</v>
      </c>
      <c r="C395" s="165"/>
      <c r="D395" s="160">
        <f t="shared" si="15"/>
        <v>3750</v>
      </c>
      <c r="E395" s="91" t="s">
        <v>1282</v>
      </c>
      <c r="F395" s="130">
        <v>8</v>
      </c>
      <c r="G395" s="130">
        <v>6</v>
      </c>
      <c r="H395" s="130" t="s">
        <v>36</v>
      </c>
      <c r="I395" s="130">
        <v>3750</v>
      </c>
      <c r="J395" s="130" t="s">
        <v>1137</v>
      </c>
      <c r="K395" s="153" t="s">
        <v>1255</v>
      </c>
      <c r="L395" s="130"/>
      <c r="M395" s="130" t="s">
        <v>38</v>
      </c>
      <c r="N395" s="157" t="s">
        <v>1283</v>
      </c>
      <c r="O395" s="118"/>
      <c r="P395" s="51"/>
      <c r="Q395" s="65"/>
      <c r="R395" s="178">
        <v>1</v>
      </c>
      <c r="S395" s="197"/>
      <c r="T395" s="186"/>
      <c r="U395" s="197"/>
      <c r="V395" s="188"/>
      <c r="W395" s="205"/>
      <c r="X395" s="205"/>
    </row>
    <row r="396" spans="1:24">
      <c r="A396" s="164" t="s">
        <v>1284</v>
      </c>
      <c r="B396" s="164" t="s">
        <v>1284</v>
      </c>
      <c r="C396" s="165" t="s">
        <v>154</v>
      </c>
      <c r="D396" s="160">
        <f t="shared" si="15"/>
        <v>3749</v>
      </c>
      <c r="E396" s="91" t="s">
        <v>1285</v>
      </c>
      <c r="F396" s="130">
        <v>10</v>
      </c>
      <c r="G396" s="130">
        <v>3</v>
      </c>
      <c r="H396" s="130" t="s">
        <v>36</v>
      </c>
      <c r="I396" s="130">
        <v>3749</v>
      </c>
      <c r="J396" s="130" t="s">
        <v>1058</v>
      </c>
      <c r="K396" s="153" t="s">
        <v>1255</v>
      </c>
      <c r="L396" s="130"/>
      <c r="M396" s="130" t="s">
        <v>38</v>
      </c>
      <c r="N396" s="157" t="s">
        <v>1286</v>
      </c>
      <c r="O396" s="118"/>
      <c r="P396" s="51"/>
      <c r="Q396" s="65"/>
      <c r="R396" s="178">
        <v>1</v>
      </c>
      <c r="S396" s="197"/>
      <c r="T396" s="186"/>
      <c r="U396" s="197"/>
      <c r="V396" s="164"/>
    </row>
    <row r="397" spans="1:24" s="9" customFormat="1" ht="14.1" customHeight="1">
      <c r="A397" s="164" t="s">
        <v>1287</v>
      </c>
      <c r="B397" s="164" t="s">
        <v>1287</v>
      </c>
      <c r="C397" s="165" t="s">
        <v>139</v>
      </c>
      <c r="D397" s="160">
        <f t="shared" si="15"/>
        <v>3748</v>
      </c>
      <c r="E397" s="91" t="s">
        <v>1288</v>
      </c>
      <c r="F397" s="130">
        <v>10</v>
      </c>
      <c r="G397" s="130">
        <v>3</v>
      </c>
      <c r="H397" s="130" t="s">
        <v>36</v>
      </c>
      <c r="I397" s="130">
        <v>3748</v>
      </c>
      <c r="J397" s="130" t="s">
        <v>1058</v>
      </c>
      <c r="K397" s="153" t="s">
        <v>1255</v>
      </c>
      <c r="L397" s="130"/>
      <c r="M397" s="130" t="s">
        <v>38</v>
      </c>
      <c r="N397" s="157" t="s">
        <v>1286</v>
      </c>
      <c r="O397" s="118"/>
      <c r="P397" s="51"/>
      <c r="Q397" s="65"/>
      <c r="R397" s="178">
        <v>1</v>
      </c>
      <c r="S397" s="197"/>
      <c r="T397" s="186"/>
      <c r="U397" s="197"/>
      <c r="V397" s="164"/>
      <c r="W397" s="206"/>
      <c r="X397" s="206"/>
    </row>
    <row r="398" spans="1:24" s="9" customFormat="1" ht="15">
      <c r="A398" s="164" t="s">
        <v>1060</v>
      </c>
      <c r="B398" s="164" t="s">
        <v>1060</v>
      </c>
      <c r="C398" s="165" t="s">
        <v>154</v>
      </c>
      <c r="D398" s="160">
        <f t="shared" si="15"/>
        <v>3747</v>
      </c>
      <c r="E398" s="91" t="s">
        <v>1289</v>
      </c>
      <c r="F398" s="130">
        <v>10</v>
      </c>
      <c r="G398" s="130">
        <v>3</v>
      </c>
      <c r="H398" s="130" t="s">
        <v>36</v>
      </c>
      <c r="I398" s="130">
        <v>3747</v>
      </c>
      <c r="J398" s="130" t="s">
        <v>1058</v>
      </c>
      <c r="K398" s="153" t="s">
        <v>1255</v>
      </c>
      <c r="L398" s="130"/>
      <c r="M398" s="130" t="s">
        <v>38</v>
      </c>
      <c r="N398" s="157" t="s">
        <v>1286</v>
      </c>
      <c r="O398" s="118"/>
      <c r="P398" s="51"/>
      <c r="Q398" s="65"/>
      <c r="R398" s="178">
        <v>1</v>
      </c>
      <c r="S398" s="197"/>
      <c r="T398" s="186"/>
      <c r="U398" s="197"/>
      <c r="V398" s="164"/>
      <c r="W398" s="206"/>
      <c r="X398" s="206"/>
    </row>
    <row r="399" spans="1:24" s="8" customFormat="1" ht="28.5" customHeight="1">
      <c r="A399" s="164" t="s">
        <v>45</v>
      </c>
      <c r="B399" s="164" t="s">
        <v>45</v>
      </c>
      <c r="C399" s="164" t="s">
        <v>45</v>
      </c>
      <c r="D399" s="160">
        <f t="shared" si="15"/>
        <v>3746</v>
      </c>
      <c r="E399" s="91" t="s">
        <v>1290</v>
      </c>
      <c r="F399" s="130">
        <v>6</v>
      </c>
      <c r="G399" s="130">
        <v>0</v>
      </c>
      <c r="H399" s="130" t="s">
        <v>36</v>
      </c>
      <c r="I399" s="130">
        <v>3746</v>
      </c>
      <c r="J399" s="130" t="s">
        <v>38</v>
      </c>
      <c r="K399" s="153" t="s">
        <v>1255</v>
      </c>
      <c r="L399" s="130"/>
      <c r="M399" s="130" t="s">
        <v>38</v>
      </c>
      <c r="N399" s="157" t="s">
        <v>1291</v>
      </c>
      <c r="O399" s="118"/>
      <c r="P399" s="51"/>
      <c r="Q399" s="65"/>
      <c r="R399" s="178">
        <v>1</v>
      </c>
      <c r="S399" s="197"/>
      <c r="T399" s="186"/>
      <c r="U399" s="197"/>
      <c r="V399" s="164"/>
      <c r="W399" s="205"/>
      <c r="X399" s="205"/>
    </row>
    <row r="400" spans="1:24" s="8" customFormat="1" ht="28.5">
      <c r="A400" s="164" t="s">
        <v>1184</v>
      </c>
      <c r="B400" s="164" t="s">
        <v>1292</v>
      </c>
      <c r="C400" s="165" t="s">
        <v>139</v>
      </c>
      <c r="D400" s="160">
        <f t="shared" ref="D400:D431" si="16">HYPERLINK(CONCATENATE($A$1,E400),I400)</f>
        <v>3744</v>
      </c>
      <c r="E400" s="91" t="s">
        <v>1293</v>
      </c>
      <c r="F400" s="130">
        <v>8</v>
      </c>
      <c r="G400" s="130">
        <v>6</v>
      </c>
      <c r="H400" s="130" t="s">
        <v>119</v>
      </c>
      <c r="I400" s="130">
        <v>3744</v>
      </c>
      <c r="J400" s="130" t="s">
        <v>38</v>
      </c>
      <c r="K400" s="153" t="s">
        <v>1255</v>
      </c>
      <c r="L400" s="130"/>
      <c r="M400" s="130" t="s">
        <v>38</v>
      </c>
      <c r="N400" s="157" t="s">
        <v>1294</v>
      </c>
      <c r="O400" s="118"/>
      <c r="P400" s="51"/>
      <c r="Q400" s="65"/>
      <c r="R400" s="178">
        <v>1</v>
      </c>
      <c r="S400" s="197"/>
      <c r="T400" s="186"/>
      <c r="U400" s="197"/>
      <c r="V400" s="164"/>
      <c r="W400" s="205"/>
      <c r="X400" s="205"/>
    </row>
    <row r="401" spans="1:24" s="8" customFormat="1" ht="28.5">
      <c r="A401" s="164" t="s">
        <v>45</v>
      </c>
      <c r="B401" s="164" t="s">
        <v>45</v>
      </c>
      <c r="C401" s="164" t="s">
        <v>45</v>
      </c>
      <c r="D401" s="160">
        <f t="shared" si="16"/>
        <v>3742</v>
      </c>
      <c r="E401" s="91" t="s">
        <v>1295</v>
      </c>
      <c r="F401" s="130">
        <v>50</v>
      </c>
      <c r="G401" s="130">
        <v>1</v>
      </c>
      <c r="H401" s="130" t="s">
        <v>119</v>
      </c>
      <c r="I401" s="130">
        <v>3742</v>
      </c>
      <c r="J401" s="130" t="s">
        <v>38</v>
      </c>
      <c r="K401" s="153" t="s">
        <v>1255</v>
      </c>
      <c r="L401" s="130"/>
      <c r="M401" s="130" t="s">
        <v>38</v>
      </c>
      <c r="N401" s="157" t="s">
        <v>1296</v>
      </c>
      <c r="O401" s="118"/>
      <c r="P401" s="51"/>
      <c r="Q401" s="65"/>
      <c r="R401" s="178">
        <v>1</v>
      </c>
      <c r="S401" s="197"/>
      <c r="T401" s="186"/>
      <c r="U401" s="197"/>
      <c r="V401" s="164"/>
      <c r="W401" s="205"/>
      <c r="X401" s="205"/>
    </row>
    <row r="402" spans="1:24" s="8" customFormat="1" ht="15" customHeight="1">
      <c r="A402" s="164" t="s">
        <v>1280</v>
      </c>
      <c r="B402" s="164" t="s">
        <v>1281</v>
      </c>
      <c r="C402" s="165" t="s">
        <v>154</v>
      </c>
      <c r="D402" s="160">
        <f t="shared" si="16"/>
        <v>3740</v>
      </c>
      <c r="E402" s="91" t="s">
        <v>1297</v>
      </c>
      <c r="F402" s="130">
        <v>8</v>
      </c>
      <c r="G402" s="130">
        <v>6</v>
      </c>
      <c r="H402" s="130" t="s">
        <v>1136</v>
      </c>
      <c r="I402" s="130">
        <v>3740</v>
      </c>
      <c r="J402" s="130" t="s">
        <v>1137</v>
      </c>
      <c r="K402" s="153" t="s">
        <v>1255</v>
      </c>
      <c r="L402" s="153" t="s">
        <v>1298</v>
      </c>
      <c r="M402" s="130" t="s">
        <v>38</v>
      </c>
      <c r="N402" s="157" t="s">
        <v>1299</v>
      </c>
      <c r="O402" s="118"/>
      <c r="P402" s="51"/>
      <c r="Q402" s="65"/>
      <c r="R402" s="178">
        <v>1</v>
      </c>
      <c r="S402" s="197"/>
      <c r="T402" s="186"/>
      <c r="U402" s="197"/>
      <c r="V402" s="164"/>
      <c r="W402" s="205"/>
      <c r="X402" s="205"/>
    </row>
    <row r="403" spans="1:24" s="8" customFormat="1" ht="28.5">
      <c r="A403" s="164" t="s">
        <v>1300</v>
      </c>
      <c r="B403" s="164" t="s">
        <v>1301</v>
      </c>
      <c r="C403" s="165" t="s">
        <v>65</v>
      </c>
      <c r="D403" s="160">
        <f t="shared" si="16"/>
        <v>3738</v>
      </c>
      <c r="E403" s="91" t="s">
        <v>1302</v>
      </c>
      <c r="F403" s="130">
        <v>9</v>
      </c>
      <c r="G403" s="130">
        <v>1</v>
      </c>
      <c r="H403" s="130" t="s">
        <v>36</v>
      </c>
      <c r="I403" s="130">
        <v>3738</v>
      </c>
      <c r="J403" s="130" t="s">
        <v>38</v>
      </c>
      <c r="K403" s="153" t="s">
        <v>1255</v>
      </c>
      <c r="L403" s="130"/>
      <c r="M403" s="130" t="s">
        <v>38</v>
      </c>
      <c r="N403" s="157" t="s">
        <v>1303</v>
      </c>
      <c r="O403" s="118"/>
      <c r="P403" s="51"/>
      <c r="Q403" s="65"/>
      <c r="R403" s="178">
        <v>1</v>
      </c>
      <c r="S403" s="197"/>
      <c r="T403" s="186"/>
      <c r="U403" s="197"/>
      <c r="V403" s="164"/>
      <c r="W403" s="205"/>
      <c r="X403" s="205"/>
    </row>
    <row r="404" spans="1:24" s="17" customFormat="1" ht="42.6" customHeight="1">
      <c r="A404" s="164" t="s">
        <v>45</v>
      </c>
      <c r="B404" s="164" t="s">
        <v>45</v>
      </c>
      <c r="C404" s="164" t="s">
        <v>45</v>
      </c>
      <c r="D404" s="160">
        <f t="shared" si="16"/>
        <v>3737</v>
      </c>
      <c r="E404" s="91" t="s">
        <v>1304</v>
      </c>
      <c r="F404" s="130">
        <v>14</v>
      </c>
      <c r="G404" s="130">
        <v>6</v>
      </c>
      <c r="H404" s="130" t="s">
        <v>119</v>
      </c>
      <c r="I404" s="130">
        <v>3737</v>
      </c>
      <c r="J404" s="130" t="s">
        <v>38</v>
      </c>
      <c r="K404" s="153" t="s">
        <v>1255</v>
      </c>
      <c r="L404" s="130"/>
      <c r="M404" s="130" t="s">
        <v>38</v>
      </c>
      <c r="N404" s="157" t="s">
        <v>1305</v>
      </c>
      <c r="O404" s="118"/>
      <c r="P404" s="51"/>
      <c r="Q404" s="65"/>
      <c r="R404" s="178">
        <v>1</v>
      </c>
      <c r="S404" s="197"/>
      <c r="T404" s="186"/>
      <c r="U404" s="197"/>
      <c r="V404" s="164"/>
      <c r="W404" s="208"/>
      <c r="X404" s="208"/>
    </row>
    <row r="405" spans="1:24" s="17" customFormat="1" ht="28.5">
      <c r="A405" s="164" t="s">
        <v>45</v>
      </c>
      <c r="B405" s="164" t="s">
        <v>45</v>
      </c>
      <c r="C405" s="164" t="s">
        <v>45</v>
      </c>
      <c r="D405" s="160">
        <f t="shared" si="16"/>
        <v>3730</v>
      </c>
      <c r="E405" s="91" t="s">
        <v>1306</v>
      </c>
      <c r="F405" s="130">
        <v>10</v>
      </c>
      <c r="G405" s="130">
        <v>3</v>
      </c>
      <c r="H405" s="130" t="s">
        <v>119</v>
      </c>
      <c r="I405" s="130">
        <v>3730</v>
      </c>
      <c r="J405" s="130" t="s">
        <v>1058</v>
      </c>
      <c r="K405" s="153" t="s">
        <v>1255</v>
      </c>
      <c r="L405" s="130" t="s">
        <v>1298</v>
      </c>
      <c r="M405" s="130" t="s">
        <v>38</v>
      </c>
      <c r="N405" s="157" t="s">
        <v>1307</v>
      </c>
      <c r="O405" s="118"/>
      <c r="P405" s="51"/>
      <c r="Q405" s="65"/>
      <c r="R405" s="178">
        <v>1</v>
      </c>
      <c r="S405" s="197"/>
      <c r="T405" s="186"/>
      <c r="U405" s="197"/>
      <c r="V405" s="164"/>
      <c r="W405" s="208"/>
      <c r="X405" s="208"/>
    </row>
    <row r="406" spans="1:24" s="17" customFormat="1" ht="28.5">
      <c r="A406" s="164" t="s">
        <v>45</v>
      </c>
      <c r="B406" s="164" t="s">
        <v>45</v>
      </c>
      <c r="C406" s="164" t="s">
        <v>45</v>
      </c>
      <c r="D406" s="160">
        <f t="shared" si="16"/>
        <v>3730</v>
      </c>
      <c r="E406" s="91" t="s">
        <v>1308</v>
      </c>
      <c r="F406" s="130">
        <v>10</v>
      </c>
      <c r="G406" s="130">
        <v>3</v>
      </c>
      <c r="H406" s="130" t="s">
        <v>119</v>
      </c>
      <c r="I406" s="130">
        <v>3730</v>
      </c>
      <c r="J406" s="130" t="s">
        <v>1058</v>
      </c>
      <c r="K406" s="153" t="s">
        <v>1255</v>
      </c>
      <c r="L406" s="130" t="s">
        <v>1309</v>
      </c>
      <c r="M406" s="130" t="s">
        <v>38</v>
      </c>
      <c r="N406" s="157" t="s">
        <v>1310</v>
      </c>
      <c r="O406" s="118"/>
      <c r="P406" s="51"/>
      <c r="Q406" s="65"/>
      <c r="R406" s="178">
        <v>1</v>
      </c>
      <c r="S406" s="197"/>
      <c r="T406" s="186"/>
      <c r="U406" s="197"/>
      <c r="V406" s="164"/>
      <c r="W406" s="208"/>
      <c r="X406" s="208"/>
    </row>
    <row r="407" spans="1:24" s="17" customFormat="1" ht="28.5" customHeight="1">
      <c r="A407" s="162" t="s">
        <v>1311</v>
      </c>
      <c r="B407" s="164" t="s">
        <v>1125</v>
      </c>
      <c r="C407" s="163" t="s">
        <v>65</v>
      </c>
      <c r="D407" s="160">
        <f t="shared" si="16"/>
        <v>2711</v>
      </c>
      <c r="E407" s="91" t="s">
        <v>1312</v>
      </c>
      <c r="F407" s="130">
        <v>6</v>
      </c>
      <c r="G407" s="130">
        <v>3</v>
      </c>
      <c r="H407" s="130" t="s">
        <v>36</v>
      </c>
      <c r="I407" s="130">
        <v>2711</v>
      </c>
      <c r="J407" s="130" t="s">
        <v>67</v>
      </c>
      <c r="K407" s="139" t="s">
        <v>1255</v>
      </c>
      <c r="L407" s="130"/>
      <c r="M407" s="130" t="s">
        <v>40</v>
      </c>
      <c r="N407" s="141" t="s">
        <v>1313</v>
      </c>
      <c r="O407" s="104"/>
      <c r="P407" s="51" t="s">
        <v>1162</v>
      </c>
      <c r="Q407" s="50" t="s">
        <v>1180</v>
      </c>
      <c r="R407" s="178">
        <v>1</v>
      </c>
      <c r="S407" s="185" t="s">
        <v>559</v>
      </c>
      <c r="T407" s="186" t="s">
        <v>251</v>
      </c>
      <c r="U407" s="187" t="s">
        <v>44</v>
      </c>
      <c r="V407" s="162"/>
      <c r="W407" s="208"/>
      <c r="X407" s="208"/>
    </row>
    <row r="408" spans="1:24" s="17" customFormat="1" ht="42.75">
      <c r="A408" s="166" t="s">
        <v>1314</v>
      </c>
      <c r="B408" s="166" t="s">
        <v>620</v>
      </c>
      <c r="C408" s="165" t="s">
        <v>154</v>
      </c>
      <c r="D408" s="160">
        <f t="shared" si="16"/>
        <v>2710</v>
      </c>
      <c r="E408" s="91" t="s">
        <v>1315</v>
      </c>
      <c r="F408" s="130">
        <v>1</v>
      </c>
      <c r="G408" s="130">
        <v>0</v>
      </c>
      <c r="H408" s="130" t="s">
        <v>36</v>
      </c>
      <c r="I408" s="130">
        <v>2710</v>
      </c>
      <c r="J408" s="130" t="s">
        <v>67</v>
      </c>
      <c r="K408" s="153" t="s">
        <v>1255</v>
      </c>
      <c r="L408" s="130"/>
      <c r="M408" s="130" t="s">
        <v>40</v>
      </c>
      <c r="N408" s="157" t="s">
        <v>1316</v>
      </c>
      <c r="O408" s="118"/>
      <c r="P408" s="51" t="s">
        <v>1162</v>
      </c>
      <c r="Q408" s="50" t="s">
        <v>1180</v>
      </c>
      <c r="R408" s="178">
        <v>1</v>
      </c>
      <c r="S408" s="185"/>
      <c r="T408" s="186" t="s">
        <v>251</v>
      </c>
      <c r="U408" s="187" t="s">
        <v>44</v>
      </c>
      <c r="V408" s="164"/>
      <c r="W408" s="208"/>
      <c r="X408" s="208"/>
    </row>
    <row r="409" spans="1:24" s="17" customFormat="1" ht="28.5">
      <c r="A409" s="164" t="s">
        <v>1142</v>
      </c>
      <c r="B409" s="164" t="s">
        <v>1142</v>
      </c>
      <c r="C409" s="165" t="s">
        <v>1142</v>
      </c>
      <c r="D409" s="160">
        <f t="shared" si="16"/>
        <v>2709</v>
      </c>
      <c r="E409" s="91" t="s">
        <v>1317</v>
      </c>
      <c r="F409" s="130">
        <v>4</v>
      </c>
      <c r="G409" s="130">
        <v>2</v>
      </c>
      <c r="H409" s="130" t="s">
        <v>119</v>
      </c>
      <c r="I409" s="130">
        <v>2709</v>
      </c>
      <c r="J409" s="130" t="s">
        <v>817</v>
      </c>
      <c r="K409" s="153" t="s">
        <v>1255</v>
      </c>
      <c r="L409" s="130"/>
      <c r="M409" s="130" t="s">
        <v>40</v>
      </c>
      <c r="N409" s="157" t="s">
        <v>1318</v>
      </c>
      <c r="O409" s="118"/>
      <c r="P409" s="51"/>
      <c r="Q409" s="65"/>
      <c r="R409" s="178">
        <v>1</v>
      </c>
      <c r="S409" s="197"/>
      <c r="T409" s="186" t="s">
        <v>300</v>
      </c>
      <c r="U409" s="187" t="s">
        <v>215</v>
      </c>
      <c r="V409" s="164"/>
      <c r="W409" s="208"/>
      <c r="X409" s="208"/>
    </row>
    <row r="410" spans="1:24" ht="28.5">
      <c r="A410" s="164" t="s">
        <v>1319</v>
      </c>
      <c r="B410" s="164" t="s">
        <v>1320</v>
      </c>
      <c r="C410" s="165" t="s">
        <v>217</v>
      </c>
      <c r="D410" s="160">
        <f t="shared" si="16"/>
        <v>2708</v>
      </c>
      <c r="E410" s="91" t="s">
        <v>1321</v>
      </c>
      <c r="F410" s="130">
        <v>4</v>
      </c>
      <c r="G410" s="130">
        <v>2</v>
      </c>
      <c r="H410" s="130" t="s">
        <v>36</v>
      </c>
      <c r="I410" s="130">
        <v>2708</v>
      </c>
      <c r="J410" s="130" t="s">
        <v>817</v>
      </c>
      <c r="K410" s="153" t="s">
        <v>1255</v>
      </c>
      <c r="L410" s="130"/>
      <c r="M410" s="130" t="s">
        <v>40</v>
      </c>
      <c r="N410" s="157" t="s">
        <v>1322</v>
      </c>
      <c r="O410" s="118"/>
      <c r="P410" s="51"/>
      <c r="Q410" s="63"/>
      <c r="R410" s="178">
        <v>1</v>
      </c>
      <c r="S410" s="185"/>
      <c r="T410" s="186" t="s">
        <v>251</v>
      </c>
      <c r="U410" s="187" t="s">
        <v>215</v>
      </c>
      <c r="V410" s="164"/>
    </row>
    <row r="411" spans="1:24" ht="28.5">
      <c r="A411" s="164" t="s">
        <v>1142</v>
      </c>
      <c r="B411" s="164" t="s">
        <v>1142</v>
      </c>
      <c r="C411" s="165" t="s">
        <v>1142</v>
      </c>
      <c r="D411" s="160">
        <f t="shared" si="16"/>
        <v>2707</v>
      </c>
      <c r="E411" s="91" t="s">
        <v>1323</v>
      </c>
      <c r="F411" s="130">
        <v>50</v>
      </c>
      <c r="G411" s="130">
        <v>0</v>
      </c>
      <c r="H411" s="130" t="s">
        <v>47</v>
      </c>
      <c r="I411" s="130">
        <v>2707</v>
      </c>
      <c r="J411" s="130" t="s">
        <v>38</v>
      </c>
      <c r="K411" s="153" t="s">
        <v>1255</v>
      </c>
      <c r="L411" s="130"/>
      <c r="M411" s="130" t="s">
        <v>40</v>
      </c>
      <c r="N411" s="157" t="s">
        <v>1324</v>
      </c>
      <c r="O411" s="118"/>
      <c r="P411" s="51"/>
      <c r="Q411" s="63"/>
      <c r="R411" s="178">
        <v>1</v>
      </c>
      <c r="S411" s="185"/>
      <c r="T411" s="186" t="s">
        <v>251</v>
      </c>
      <c r="U411" s="187" t="s">
        <v>301</v>
      </c>
      <c r="V411" s="164"/>
    </row>
    <row r="412" spans="1:24">
      <c r="A412" s="164" t="s">
        <v>1325</v>
      </c>
      <c r="B412" s="164" t="s">
        <v>620</v>
      </c>
      <c r="C412" s="165" t="s">
        <v>139</v>
      </c>
      <c r="D412" s="160">
        <f t="shared" si="16"/>
        <v>2706</v>
      </c>
      <c r="E412" s="91" t="s">
        <v>1326</v>
      </c>
      <c r="F412" s="130">
        <v>2</v>
      </c>
      <c r="G412" s="130">
        <v>2</v>
      </c>
      <c r="H412" s="130" t="s">
        <v>36</v>
      </c>
      <c r="I412" s="130">
        <v>2706</v>
      </c>
      <c r="J412" s="130" t="s">
        <v>1327</v>
      </c>
      <c r="K412" s="153" t="s">
        <v>1255</v>
      </c>
      <c r="L412" s="130" t="s">
        <v>653</v>
      </c>
      <c r="M412" s="130" t="s">
        <v>40</v>
      </c>
      <c r="N412" s="157" t="s">
        <v>1328</v>
      </c>
      <c r="O412" s="118"/>
      <c r="P412" s="51"/>
      <c r="Q412" s="63"/>
      <c r="R412" s="178">
        <v>1</v>
      </c>
      <c r="S412" s="185"/>
      <c r="T412" s="186" t="s">
        <v>251</v>
      </c>
      <c r="U412" s="187" t="s">
        <v>44</v>
      </c>
      <c r="V412" s="164"/>
    </row>
    <row r="413" spans="1:24" ht="28.5">
      <c r="A413" s="164" t="s">
        <v>1329</v>
      </c>
      <c r="B413" s="164" t="s">
        <v>177</v>
      </c>
      <c r="C413" s="165" t="s">
        <v>154</v>
      </c>
      <c r="D413" s="160">
        <f t="shared" si="16"/>
        <v>2705</v>
      </c>
      <c r="E413" s="91" t="s">
        <v>1330</v>
      </c>
      <c r="F413" s="130">
        <v>8</v>
      </c>
      <c r="G413" s="130">
        <v>1</v>
      </c>
      <c r="H413" s="130" t="s">
        <v>36</v>
      </c>
      <c r="I413" s="130">
        <v>2705</v>
      </c>
      <c r="J413" s="130" t="s">
        <v>67</v>
      </c>
      <c r="K413" s="139" t="s">
        <v>1255</v>
      </c>
      <c r="L413" s="130" t="s">
        <v>1080</v>
      </c>
      <c r="M413" s="130" t="s">
        <v>40</v>
      </c>
      <c r="N413" s="156" t="s">
        <v>1331</v>
      </c>
      <c r="O413" s="117"/>
      <c r="P413" s="51" t="s">
        <v>1162</v>
      </c>
      <c r="Q413" s="52" t="s">
        <v>1180</v>
      </c>
      <c r="R413" s="178">
        <v>1</v>
      </c>
      <c r="S413" s="185"/>
      <c r="T413" s="186" t="s">
        <v>251</v>
      </c>
      <c r="U413" s="187" t="s">
        <v>72</v>
      </c>
      <c r="V413" s="164"/>
    </row>
    <row r="414" spans="1:24" ht="28.5">
      <c r="A414" s="164" t="s">
        <v>1329</v>
      </c>
      <c r="B414" s="164" t="s">
        <v>177</v>
      </c>
      <c r="C414" s="165" t="s">
        <v>154</v>
      </c>
      <c r="D414" s="160">
        <f t="shared" si="16"/>
        <v>2705</v>
      </c>
      <c r="E414" s="91" t="s">
        <v>1332</v>
      </c>
      <c r="F414" s="130">
        <v>8</v>
      </c>
      <c r="G414" s="130">
        <v>1</v>
      </c>
      <c r="H414" s="130" t="s">
        <v>36</v>
      </c>
      <c r="I414" s="130">
        <v>2705</v>
      </c>
      <c r="J414" s="130" t="s">
        <v>67</v>
      </c>
      <c r="K414" s="153" t="s">
        <v>1255</v>
      </c>
      <c r="L414" s="130"/>
      <c r="M414" s="130" t="s">
        <v>40</v>
      </c>
      <c r="N414" s="157" t="s">
        <v>1333</v>
      </c>
      <c r="O414" s="118"/>
      <c r="P414" s="51"/>
      <c r="Q414" s="63"/>
      <c r="R414" s="178">
        <v>1</v>
      </c>
      <c r="S414" s="185"/>
      <c r="T414" s="186" t="s">
        <v>251</v>
      </c>
      <c r="U414" s="187" t="s">
        <v>72</v>
      </c>
      <c r="V414" s="164"/>
    </row>
    <row r="415" spans="1:24" s="1" customFormat="1" ht="28.5">
      <c r="A415" s="164" t="s">
        <v>1334</v>
      </c>
      <c r="B415" s="164" t="s">
        <v>1334</v>
      </c>
      <c r="C415" s="165" t="s">
        <v>1335</v>
      </c>
      <c r="D415" s="160">
        <f t="shared" si="16"/>
        <v>2704</v>
      </c>
      <c r="E415" s="91" t="s">
        <v>1336</v>
      </c>
      <c r="F415" s="130">
        <v>4</v>
      </c>
      <c r="G415" s="130">
        <v>1</v>
      </c>
      <c r="H415" s="130" t="s">
        <v>47</v>
      </c>
      <c r="I415" s="130">
        <v>2704</v>
      </c>
      <c r="J415" s="130" t="s">
        <v>38</v>
      </c>
      <c r="K415" s="153" t="s">
        <v>1255</v>
      </c>
      <c r="L415" s="130"/>
      <c r="M415" s="130" t="s">
        <v>40</v>
      </c>
      <c r="N415" s="156" t="s">
        <v>1337</v>
      </c>
      <c r="O415" s="117"/>
      <c r="P415" s="51"/>
      <c r="Q415" s="63"/>
      <c r="R415" s="178">
        <v>1</v>
      </c>
      <c r="S415" s="185"/>
      <c r="T415" s="186" t="s">
        <v>251</v>
      </c>
      <c r="U415" s="187" t="s">
        <v>215</v>
      </c>
      <c r="V415" s="164"/>
      <c r="W415" s="209"/>
      <c r="X415" s="209"/>
    </row>
    <row r="416" spans="1:24" ht="27.95" customHeight="1">
      <c r="A416" s="164" t="s">
        <v>1338</v>
      </c>
      <c r="B416" s="164" t="s">
        <v>720</v>
      </c>
      <c r="C416" s="165" t="s">
        <v>721</v>
      </c>
      <c r="D416" s="160">
        <f t="shared" si="16"/>
        <v>2703</v>
      </c>
      <c r="E416" s="91" t="s">
        <v>1339</v>
      </c>
      <c r="F416" s="130">
        <v>8</v>
      </c>
      <c r="G416" s="130">
        <v>1</v>
      </c>
      <c r="H416" s="130" t="s">
        <v>36</v>
      </c>
      <c r="I416" s="130">
        <v>2703</v>
      </c>
      <c r="J416" s="130" t="s">
        <v>67</v>
      </c>
      <c r="K416" s="153" t="s">
        <v>1255</v>
      </c>
      <c r="L416" s="130" t="s">
        <v>1080</v>
      </c>
      <c r="M416" s="130" t="s">
        <v>40</v>
      </c>
      <c r="N416" s="156" t="s">
        <v>1340</v>
      </c>
      <c r="O416" s="117"/>
      <c r="P416" s="51" t="s">
        <v>1162</v>
      </c>
      <c r="Q416" s="52" t="s">
        <v>1180</v>
      </c>
      <c r="R416" s="178">
        <v>1</v>
      </c>
      <c r="S416" s="185"/>
      <c r="T416" s="186" t="s">
        <v>251</v>
      </c>
      <c r="U416" s="187" t="s">
        <v>72</v>
      </c>
      <c r="V416" s="164"/>
    </row>
    <row r="417" spans="1:24" ht="15" customHeight="1" thickBot="1">
      <c r="A417" s="164" t="s">
        <v>1341</v>
      </c>
      <c r="B417" s="164" t="s">
        <v>720</v>
      </c>
      <c r="C417" s="165" t="s">
        <v>721</v>
      </c>
      <c r="D417" s="160">
        <f t="shared" si="16"/>
        <v>2703</v>
      </c>
      <c r="E417" s="91" t="s">
        <v>1342</v>
      </c>
      <c r="F417" s="130">
        <v>8</v>
      </c>
      <c r="G417" s="130">
        <v>1</v>
      </c>
      <c r="H417" s="130" t="s">
        <v>36</v>
      </c>
      <c r="I417" s="130">
        <v>2703</v>
      </c>
      <c r="J417" s="130" t="s">
        <v>67</v>
      </c>
      <c r="K417" s="153" t="s">
        <v>1255</v>
      </c>
      <c r="L417" s="130"/>
      <c r="M417" s="130" t="s">
        <v>40</v>
      </c>
      <c r="N417" s="157" t="s">
        <v>1343</v>
      </c>
      <c r="O417" s="119"/>
      <c r="P417" s="57"/>
      <c r="Q417" s="64"/>
      <c r="R417" s="179">
        <v>1</v>
      </c>
      <c r="S417" s="185"/>
      <c r="T417" s="186" t="s">
        <v>251</v>
      </c>
      <c r="U417" s="187" t="s">
        <v>72</v>
      </c>
      <c r="V417" s="164"/>
    </row>
    <row r="418" spans="1:24" ht="28.5">
      <c r="A418" s="164" t="s">
        <v>1344</v>
      </c>
      <c r="B418" s="164" t="s">
        <v>1345</v>
      </c>
      <c r="C418" s="165" t="s">
        <v>65</v>
      </c>
      <c r="D418" s="160">
        <f t="shared" si="16"/>
        <v>2702</v>
      </c>
      <c r="E418" s="91" t="s">
        <v>1346</v>
      </c>
      <c r="F418" s="130">
        <v>8</v>
      </c>
      <c r="G418" s="130">
        <v>1</v>
      </c>
      <c r="H418" s="130" t="s">
        <v>36</v>
      </c>
      <c r="I418" s="130">
        <v>2702</v>
      </c>
      <c r="J418" s="130" t="s">
        <v>67</v>
      </c>
      <c r="K418" s="153" t="s">
        <v>1255</v>
      </c>
      <c r="L418" s="130"/>
      <c r="M418" s="130" t="s">
        <v>40</v>
      </c>
      <c r="N418" s="157" t="s">
        <v>1347</v>
      </c>
      <c r="O418" s="120"/>
      <c r="P418" s="54"/>
      <c r="Q418" s="65"/>
      <c r="R418" s="180">
        <v>1</v>
      </c>
      <c r="S418" s="185"/>
      <c r="T418" s="186" t="s">
        <v>251</v>
      </c>
      <c r="U418" s="187" t="s">
        <v>72</v>
      </c>
      <c r="V418" s="164"/>
    </row>
    <row r="419" spans="1:24" s="18" customFormat="1" ht="28.5">
      <c r="A419" s="164" t="s">
        <v>1348</v>
      </c>
      <c r="B419" s="164" t="s">
        <v>891</v>
      </c>
      <c r="C419" s="165" t="s">
        <v>154</v>
      </c>
      <c r="D419" s="160">
        <f t="shared" si="16"/>
        <v>2696</v>
      </c>
      <c r="E419" s="91" t="s">
        <v>1349</v>
      </c>
      <c r="F419" s="130">
        <v>8</v>
      </c>
      <c r="G419" s="130">
        <v>1</v>
      </c>
      <c r="H419" s="130" t="s">
        <v>36</v>
      </c>
      <c r="I419" s="130">
        <v>2696</v>
      </c>
      <c r="J419" s="130" t="s">
        <v>67</v>
      </c>
      <c r="K419" s="153" t="s">
        <v>1255</v>
      </c>
      <c r="L419" s="130"/>
      <c r="M419" s="130" t="s">
        <v>40</v>
      </c>
      <c r="N419" s="157" t="s">
        <v>1350</v>
      </c>
      <c r="O419" s="118"/>
      <c r="P419" s="51"/>
      <c r="Q419" s="63"/>
      <c r="R419" s="178">
        <v>1</v>
      </c>
      <c r="S419" s="185"/>
      <c r="T419" s="186" t="s">
        <v>251</v>
      </c>
      <c r="U419" s="187" t="s">
        <v>72</v>
      </c>
      <c r="V419" s="164"/>
      <c r="W419" s="210"/>
      <c r="X419" s="210"/>
    </row>
    <row r="420" spans="1:24" s="18" customFormat="1" ht="28.5" customHeight="1">
      <c r="A420" s="164" t="s">
        <v>640</v>
      </c>
      <c r="B420" s="164" t="s">
        <v>1142</v>
      </c>
      <c r="C420" s="165" t="s">
        <v>640</v>
      </c>
      <c r="D420" s="160">
        <f t="shared" si="16"/>
        <v>2695</v>
      </c>
      <c r="E420" s="91" t="s">
        <v>1351</v>
      </c>
      <c r="F420" s="130">
        <v>50</v>
      </c>
      <c r="G420" s="130">
        <v>1</v>
      </c>
      <c r="H420" s="130" t="s">
        <v>47</v>
      </c>
      <c r="I420" s="130">
        <v>2695</v>
      </c>
      <c r="J420" s="130" t="s">
        <v>38</v>
      </c>
      <c r="K420" s="139" t="s">
        <v>1255</v>
      </c>
      <c r="L420" s="130"/>
      <c r="M420" s="130" t="s">
        <v>40</v>
      </c>
      <c r="N420" s="141" t="s">
        <v>1352</v>
      </c>
      <c r="O420" s="104"/>
      <c r="P420" s="51" t="s">
        <v>1162</v>
      </c>
      <c r="Q420" s="52" t="s">
        <v>1180</v>
      </c>
      <c r="R420" s="178">
        <v>1</v>
      </c>
      <c r="S420" s="185"/>
      <c r="T420" s="186" t="s">
        <v>251</v>
      </c>
      <c r="U420" s="187" t="s">
        <v>301</v>
      </c>
      <c r="V420" s="188"/>
      <c r="W420" s="210"/>
      <c r="X420" s="210"/>
    </row>
    <row r="421" spans="1:24">
      <c r="A421" s="164" t="s">
        <v>788</v>
      </c>
      <c r="B421" s="164" t="s">
        <v>126</v>
      </c>
      <c r="C421" s="165" t="s">
        <v>789</v>
      </c>
      <c r="D421" s="160">
        <f t="shared" si="16"/>
        <v>2688</v>
      </c>
      <c r="E421" s="91" t="s">
        <v>1353</v>
      </c>
      <c r="F421" s="130">
        <v>3</v>
      </c>
      <c r="G421" s="130">
        <v>4</v>
      </c>
      <c r="H421" s="130" t="s">
        <v>67</v>
      </c>
      <c r="I421" s="130">
        <v>2688</v>
      </c>
      <c r="J421" s="130" t="s">
        <v>1327</v>
      </c>
      <c r="K421" s="153" t="s">
        <v>1255</v>
      </c>
      <c r="L421" s="130"/>
      <c r="M421" s="130" t="s">
        <v>40</v>
      </c>
      <c r="N421" s="156" t="s">
        <v>1354</v>
      </c>
      <c r="O421" s="129"/>
      <c r="P421" s="51"/>
      <c r="Q421" s="63"/>
      <c r="R421" s="178">
        <v>1</v>
      </c>
      <c r="S421" s="185" t="s">
        <v>1355</v>
      </c>
      <c r="T421" s="186" t="s">
        <v>251</v>
      </c>
      <c r="U421" s="187" t="s">
        <v>44</v>
      </c>
      <c r="V421" s="164"/>
    </row>
    <row r="422" spans="1:24" ht="28.5" customHeight="1">
      <c r="A422" s="166" t="s">
        <v>328</v>
      </c>
      <c r="B422" s="166" t="s">
        <v>236</v>
      </c>
      <c r="C422" s="165" t="s">
        <v>329</v>
      </c>
      <c r="D422" s="160">
        <f t="shared" si="16"/>
        <v>2672</v>
      </c>
      <c r="E422" s="91" t="s">
        <v>1356</v>
      </c>
      <c r="F422" s="130">
        <v>3</v>
      </c>
      <c r="G422" s="130">
        <v>5</v>
      </c>
      <c r="H422" s="158" t="s">
        <v>36</v>
      </c>
      <c r="I422" s="130">
        <v>2672</v>
      </c>
      <c r="J422" s="130" t="s">
        <v>67</v>
      </c>
      <c r="K422" s="153" t="s">
        <v>1255</v>
      </c>
      <c r="L422" s="130" t="s">
        <v>1080</v>
      </c>
      <c r="M422" s="130" t="s">
        <v>40</v>
      </c>
      <c r="N422" s="152" t="s">
        <v>1357</v>
      </c>
      <c r="O422" s="121"/>
      <c r="P422" s="51" t="s">
        <v>1162</v>
      </c>
      <c r="Q422" s="52" t="s">
        <v>1180</v>
      </c>
      <c r="R422" s="178">
        <v>1</v>
      </c>
      <c r="S422" s="197" t="s">
        <v>559</v>
      </c>
      <c r="T422" s="186" t="s">
        <v>251</v>
      </c>
      <c r="U422" s="187" t="s">
        <v>44</v>
      </c>
      <c r="V422" s="164"/>
    </row>
    <row r="423" spans="1:24" ht="28.5">
      <c r="A423" s="164" t="s">
        <v>1358</v>
      </c>
      <c r="B423" s="164" t="s">
        <v>87</v>
      </c>
      <c r="C423" s="165" t="s">
        <v>65</v>
      </c>
      <c r="D423" s="160">
        <f t="shared" si="16"/>
        <v>2669</v>
      </c>
      <c r="E423" s="91" t="s">
        <v>1359</v>
      </c>
      <c r="F423" s="130">
        <v>3</v>
      </c>
      <c r="G423" s="130">
        <v>5</v>
      </c>
      <c r="H423" s="130" t="s">
        <v>36</v>
      </c>
      <c r="I423" s="130">
        <v>2669</v>
      </c>
      <c r="J423" s="130" t="s">
        <v>67</v>
      </c>
      <c r="K423" s="153" t="s">
        <v>1255</v>
      </c>
      <c r="L423" s="130" t="s">
        <v>1080</v>
      </c>
      <c r="M423" s="130" t="s">
        <v>40</v>
      </c>
      <c r="N423" s="156" t="s">
        <v>1360</v>
      </c>
      <c r="O423" s="122"/>
      <c r="P423" s="54"/>
      <c r="Q423" s="65"/>
      <c r="R423" s="180">
        <v>1</v>
      </c>
      <c r="S423" s="197" t="s">
        <v>559</v>
      </c>
      <c r="T423" s="186" t="s">
        <v>251</v>
      </c>
      <c r="U423" s="187" t="s">
        <v>44</v>
      </c>
      <c r="V423" s="164"/>
    </row>
    <row r="424" spans="1:24" ht="28.5">
      <c r="A424" s="164" t="s">
        <v>1358</v>
      </c>
      <c r="B424" s="164" t="s">
        <v>87</v>
      </c>
      <c r="C424" s="165" t="s">
        <v>65</v>
      </c>
      <c r="D424" s="160">
        <f t="shared" si="16"/>
        <v>2668</v>
      </c>
      <c r="E424" s="91" t="s">
        <v>1361</v>
      </c>
      <c r="F424" s="130">
        <v>3</v>
      </c>
      <c r="G424" s="130">
        <v>5</v>
      </c>
      <c r="H424" s="130" t="s">
        <v>36</v>
      </c>
      <c r="I424" s="130">
        <v>2668</v>
      </c>
      <c r="J424" s="130" t="s">
        <v>67</v>
      </c>
      <c r="K424" s="153" t="s">
        <v>1255</v>
      </c>
      <c r="L424" s="130" t="s">
        <v>1080</v>
      </c>
      <c r="M424" s="130" t="s">
        <v>40</v>
      </c>
      <c r="N424" s="157" t="s">
        <v>1362</v>
      </c>
      <c r="O424" s="118"/>
      <c r="P424" s="51"/>
      <c r="Q424" s="63"/>
      <c r="R424" s="178">
        <v>1</v>
      </c>
      <c r="S424" s="197" t="s">
        <v>559</v>
      </c>
      <c r="T424" s="186" t="s">
        <v>251</v>
      </c>
      <c r="U424" s="187" t="s">
        <v>44</v>
      </c>
      <c r="V424" s="164"/>
    </row>
    <row r="425" spans="1:24" ht="28.5">
      <c r="A425" s="164" t="s">
        <v>878</v>
      </c>
      <c r="B425" s="162" t="s">
        <v>171</v>
      </c>
      <c r="C425" s="165" t="s">
        <v>134</v>
      </c>
      <c r="D425" s="160">
        <f t="shared" si="16"/>
        <v>2667</v>
      </c>
      <c r="E425" s="91" t="s">
        <v>1363</v>
      </c>
      <c r="F425" s="130">
        <v>3</v>
      </c>
      <c r="G425" s="130">
        <v>5</v>
      </c>
      <c r="H425" s="130" t="s">
        <v>36</v>
      </c>
      <c r="I425" s="130">
        <v>2667</v>
      </c>
      <c r="J425" s="130" t="s">
        <v>67</v>
      </c>
      <c r="K425" s="153" t="s">
        <v>1255</v>
      </c>
      <c r="L425" s="130" t="s">
        <v>1080</v>
      </c>
      <c r="M425" s="130" t="s">
        <v>40</v>
      </c>
      <c r="N425" s="157" t="s">
        <v>1364</v>
      </c>
      <c r="O425" s="118"/>
      <c r="P425" s="51"/>
      <c r="Q425" s="63"/>
      <c r="R425" s="178">
        <v>1</v>
      </c>
      <c r="S425" s="197" t="s">
        <v>559</v>
      </c>
      <c r="T425" s="186" t="s">
        <v>251</v>
      </c>
      <c r="U425" s="187" t="s">
        <v>44</v>
      </c>
      <c r="V425" s="164"/>
    </row>
    <row r="426" spans="1:24" ht="15">
      <c r="A426" s="164" t="s">
        <v>45</v>
      </c>
      <c r="B426" s="164" t="s">
        <v>1142</v>
      </c>
      <c r="C426" s="167"/>
      <c r="D426" s="160">
        <f t="shared" si="16"/>
        <v>1792</v>
      </c>
      <c r="E426" s="91" t="s">
        <v>1365</v>
      </c>
      <c r="F426" s="130">
        <v>10</v>
      </c>
      <c r="G426" s="130">
        <v>0</v>
      </c>
      <c r="H426" s="130" t="s">
        <v>119</v>
      </c>
      <c r="I426" s="130">
        <v>1792</v>
      </c>
      <c r="J426" s="130" t="s">
        <v>38</v>
      </c>
      <c r="K426" s="153" t="s">
        <v>1255</v>
      </c>
      <c r="L426" s="159"/>
      <c r="M426" s="130" t="s">
        <v>36</v>
      </c>
      <c r="N426" s="156" t="s">
        <v>1366</v>
      </c>
      <c r="O426" s="117"/>
      <c r="P426" s="51" t="s">
        <v>1162</v>
      </c>
      <c r="Q426" s="52" t="s">
        <v>1180</v>
      </c>
      <c r="R426" s="178">
        <v>1</v>
      </c>
      <c r="S426" s="197"/>
      <c r="T426" s="186"/>
      <c r="U426" s="197"/>
      <c r="V426" s="164"/>
    </row>
    <row r="427" spans="1:24" ht="28.5" customHeight="1">
      <c r="A427" s="164" t="s">
        <v>45</v>
      </c>
      <c r="B427" s="164" t="s">
        <v>1142</v>
      </c>
      <c r="C427" s="165" t="s">
        <v>45</v>
      </c>
      <c r="D427" s="160">
        <f t="shared" si="16"/>
        <v>1791</v>
      </c>
      <c r="E427" s="91" t="s">
        <v>1367</v>
      </c>
      <c r="F427" s="130">
        <v>5</v>
      </c>
      <c r="G427" s="130">
        <v>3</v>
      </c>
      <c r="H427" s="130" t="s">
        <v>119</v>
      </c>
      <c r="I427" s="130">
        <v>1791</v>
      </c>
      <c r="J427" s="130" t="s">
        <v>119</v>
      </c>
      <c r="K427" s="153" t="s">
        <v>1255</v>
      </c>
      <c r="L427" s="159"/>
      <c r="M427" s="130" t="s">
        <v>36</v>
      </c>
      <c r="N427" s="152" t="s">
        <v>1029</v>
      </c>
      <c r="O427" s="121"/>
      <c r="P427" s="51" t="s">
        <v>1162</v>
      </c>
      <c r="Q427" s="52" t="s">
        <v>1368</v>
      </c>
      <c r="R427" s="178">
        <v>1</v>
      </c>
      <c r="S427" s="197"/>
      <c r="T427" s="186"/>
      <c r="U427" s="197"/>
      <c r="V427" s="164"/>
    </row>
    <row r="428" spans="1:24">
      <c r="A428" s="164" t="s">
        <v>1142</v>
      </c>
      <c r="B428" s="164" t="s">
        <v>1142</v>
      </c>
      <c r="C428" s="165" t="s">
        <v>1142</v>
      </c>
      <c r="D428" s="160">
        <f t="shared" si="16"/>
        <v>1789</v>
      </c>
      <c r="E428" s="91" t="s">
        <v>1369</v>
      </c>
      <c r="F428" s="130">
        <v>3</v>
      </c>
      <c r="G428" s="130">
        <v>0</v>
      </c>
      <c r="H428" s="130" t="s">
        <v>47</v>
      </c>
      <c r="I428" s="130">
        <v>1789</v>
      </c>
      <c r="J428" s="130" t="s">
        <v>38</v>
      </c>
      <c r="K428" s="153" t="s">
        <v>1255</v>
      </c>
      <c r="L428" s="130"/>
      <c r="M428" s="130" t="s">
        <v>36</v>
      </c>
      <c r="N428" s="156" t="s">
        <v>1106</v>
      </c>
      <c r="O428" s="117"/>
      <c r="P428" s="51" t="s">
        <v>1162</v>
      </c>
      <c r="Q428" s="52" t="s">
        <v>1368</v>
      </c>
      <c r="R428" s="178">
        <v>1</v>
      </c>
      <c r="S428" s="197"/>
      <c r="T428" s="186"/>
      <c r="U428" s="197"/>
      <c r="V428" s="164"/>
    </row>
    <row r="429" spans="1:24" ht="42.75">
      <c r="A429" s="164" t="s">
        <v>1370</v>
      </c>
      <c r="B429" s="164" t="s">
        <v>1371</v>
      </c>
      <c r="C429" s="165" t="s">
        <v>127</v>
      </c>
      <c r="D429" s="160">
        <f t="shared" si="16"/>
        <v>1786</v>
      </c>
      <c r="E429" s="91" t="s">
        <v>1372</v>
      </c>
      <c r="F429" s="130">
        <v>4</v>
      </c>
      <c r="G429" s="130">
        <v>3</v>
      </c>
      <c r="H429" s="130" t="s">
        <v>67</v>
      </c>
      <c r="I429" s="130">
        <v>1786</v>
      </c>
      <c r="J429" s="130" t="s">
        <v>38</v>
      </c>
      <c r="K429" s="153" t="s">
        <v>1255</v>
      </c>
      <c r="L429" s="130"/>
      <c r="M429" s="130" t="s">
        <v>36</v>
      </c>
      <c r="N429" s="157" t="s">
        <v>1373</v>
      </c>
      <c r="O429" s="118"/>
      <c r="P429" s="51"/>
      <c r="Q429" s="63"/>
      <c r="R429" s="178">
        <v>1</v>
      </c>
      <c r="S429" s="197"/>
      <c r="T429" s="186"/>
      <c r="U429" s="197"/>
      <c r="V429" s="164"/>
    </row>
    <row r="430" spans="1:24" ht="42.75">
      <c r="A430" s="164" t="s">
        <v>1374</v>
      </c>
      <c r="B430" s="164" t="s">
        <v>1375</v>
      </c>
      <c r="C430" s="165" t="s">
        <v>127</v>
      </c>
      <c r="D430" s="160">
        <f t="shared" si="16"/>
        <v>1785</v>
      </c>
      <c r="E430" s="91" t="s">
        <v>1376</v>
      </c>
      <c r="F430" s="130">
        <v>4</v>
      </c>
      <c r="G430" s="130">
        <v>3</v>
      </c>
      <c r="H430" s="130" t="s">
        <v>67</v>
      </c>
      <c r="I430" s="130">
        <v>1785</v>
      </c>
      <c r="J430" s="130" t="s">
        <v>38</v>
      </c>
      <c r="K430" s="153" t="s">
        <v>1255</v>
      </c>
      <c r="L430" s="130"/>
      <c r="M430" s="130" t="s">
        <v>36</v>
      </c>
      <c r="N430" s="157" t="s">
        <v>1377</v>
      </c>
      <c r="O430" s="118"/>
      <c r="P430" s="51"/>
      <c r="Q430" s="63"/>
      <c r="R430" s="178">
        <v>1</v>
      </c>
      <c r="S430" s="197"/>
      <c r="T430" s="186"/>
      <c r="U430" s="197"/>
      <c r="V430" s="164"/>
    </row>
    <row r="431" spans="1:24" ht="14.45" customHeight="1">
      <c r="A431" s="164" t="s">
        <v>1378</v>
      </c>
      <c r="B431" s="164" t="s">
        <v>1379</v>
      </c>
      <c r="C431" s="165" t="s">
        <v>127</v>
      </c>
      <c r="D431" s="160">
        <f t="shared" si="16"/>
        <v>1784</v>
      </c>
      <c r="E431" s="91" t="s">
        <v>1380</v>
      </c>
      <c r="F431" s="130">
        <v>4</v>
      </c>
      <c r="G431" s="130">
        <v>3</v>
      </c>
      <c r="H431" s="130" t="s">
        <v>67</v>
      </c>
      <c r="I431" s="130">
        <v>1784</v>
      </c>
      <c r="J431" s="130" t="s">
        <v>38</v>
      </c>
      <c r="K431" s="153" t="s">
        <v>1255</v>
      </c>
      <c r="L431" s="130"/>
      <c r="M431" s="130" t="s">
        <v>36</v>
      </c>
      <c r="N431" s="157" t="s">
        <v>1381</v>
      </c>
      <c r="O431" s="118"/>
      <c r="P431" s="51"/>
      <c r="Q431" s="63"/>
      <c r="R431" s="178">
        <v>1</v>
      </c>
      <c r="S431" s="197"/>
      <c r="T431" s="186"/>
      <c r="U431" s="197"/>
      <c r="V431" s="164"/>
    </row>
    <row r="432" spans="1:24" ht="28.5" customHeight="1">
      <c r="A432" s="164" t="s">
        <v>1382</v>
      </c>
      <c r="B432" s="164" t="s">
        <v>1383</v>
      </c>
      <c r="C432" s="165" t="s">
        <v>127</v>
      </c>
      <c r="D432" s="160">
        <f t="shared" ref="D432:D462" si="17">HYPERLINK(CONCATENATE($A$1,E432),I432)</f>
        <v>1783</v>
      </c>
      <c r="E432" s="91" t="s">
        <v>1384</v>
      </c>
      <c r="F432" s="130">
        <v>4</v>
      </c>
      <c r="G432" s="130">
        <v>3</v>
      </c>
      <c r="H432" s="130" t="s">
        <v>67</v>
      </c>
      <c r="I432" s="130">
        <v>1783</v>
      </c>
      <c r="J432" s="130" t="s">
        <v>38</v>
      </c>
      <c r="K432" s="153" t="s">
        <v>1255</v>
      </c>
      <c r="L432" s="130"/>
      <c r="M432" s="130" t="s">
        <v>36</v>
      </c>
      <c r="N432" s="157" t="s">
        <v>1385</v>
      </c>
      <c r="O432" s="118"/>
      <c r="P432" s="51"/>
      <c r="Q432" s="63"/>
      <c r="R432" s="178">
        <v>1</v>
      </c>
      <c r="S432" s="197"/>
      <c r="T432" s="186"/>
      <c r="U432" s="197"/>
      <c r="V432" s="164"/>
    </row>
    <row r="433" spans="1:22" ht="42.75">
      <c r="A433" s="164" t="s">
        <v>1386</v>
      </c>
      <c r="B433" s="164" t="s">
        <v>1387</v>
      </c>
      <c r="C433" s="165" t="s">
        <v>127</v>
      </c>
      <c r="D433" s="160">
        <f t="shared" si="17"/>
        <v>1781</v>
      </c>
      <c r="E433" s="91" t="s">
        <v>1388</v>
      </c>
      <c r="F433" s="130">
        <v>4</v>
      </c>
      <c r="G433" s="130">
        <v>3</v>
      </c>
      <c r="H433" s="130" t="s">
        <v>67</v>
      </c>
      <c r="I433" s="130">
        <v>1781</v>
      </c>
      <c r="J433" s="130" t="s">
        <v>38</v>
      </c>
      <c r="K433" s="153" t="s">
        <v>1255</v>
      </c>
      <c r="L433" s="130"/>
      <c r="M433" s="130" t="s">
        <v>36</v>
      </c>
      <c r="N433" s="157" t="s">
        <v>1389</v>
      </c>
      <c r="O433" s="118"/>
      <c r="P433" s="51"/>
      <c r="Q433" s="63"/>
      <c r="R433" s="178">
        <v>1</v>
      </c>
      <c r="S433" s="197"/>
      <c r="T433" s="186"/>
      <c r="U433" s="197"/>
      <c r="V433" s="164"/>
    </row>
    <row r="434" spans="1:22" ht="42.75">
      <c r="A434" s="164" t="s">
        <v>1386</v>
      </c>
      <c r="B434" s="164" t="s">
        <v>1387</v>
      </c>
      <c r="C434" s="165" t="s">
        <v>127</v>
      </c>
      <c r="D434" s="160">
        <f t="shared" si="17"/>
        <v>1780</v>
      </c>
      <c r="E434" s="91" t="s">
        <v>1390</v>
      </c>
      <c r="F434" s="130">
        <v>4</v>
      </c>
      <c r="G434" s="130">
        <v>3</v>
      </c>
      <c r="H434" s="130" t="s">
        <v>67</v>
      </c>
      <c r="I434" s="130">
        <v>1780</v>
      </c>
      <c r="J434" s="130" t="s">
        <v>38</v>
      </c>
      <c r="K434" s="153" t="s">
        <v>1255</v>
      </c>
      <c r="L434" s="130"/>
      <c r="M434" s="130" t="s">
        <v>36</v>
      </c>
      <c r="N434" s="157" t="s">
        <v>1391</v>
      </c>
      <c r="O434" s="118"/>
      <c r="P434" s="51"/>
      <c r="Q434" s="63"/>
      <c r="R434" s="178">
        <v>1</v>
      </c>
      <c r="S434" s="197"/>
      <c r="T434" s="186"/>
      <c r="U434" s="197"/>
      <c r="V434" s="164"/>
    </row>
    <row r="435" spans="1:22" ht="42.75">
      <c r="A435" s="164" t="s">
        <v>1392</v>
      </c>
      <c r="B435" s="162" t="s">
        <v>171</v>
      </c>
      <c r="C435" s="165" t="s">
        <v>127</v>
      </c>
      <c r="D435" s="160">
        <f t="shared" si="17"/>
        <v>1779</v>
      </c>
      <c r="E435" s="91" t="s">
        <v>1393</v>
      </c>
      <c r="F435" s="130">
        <v>4</v>
      </c>
      <c r="G435" s="130">
        <v>3</v>
      </c>
      <c r="H435" s="130" t="s">
        <v>67</v>
      </c>
      <c r="I435" s="130">
        <v>1779</v>
      </c>
      <c r="J435" s="130" t="s">
        <v>38</v>
      </c>
      <c r="K435" s="153" t="s">
        <v>1255</v>
      </c>
      <c r="L435" s="130"/>
      <c r="M435" s="130" t="s">
        <v>36</v>
      </c>
      <c r="N435" s="157" t="s">
        <v>1394</v>
      </c>
      <c r="O435" s="118"/>
      <c r="P435" s="51"/>
      <c r="Q435" s="63"/>
      <c r="R435" s="178">
        <v>1</v>
      </c>
      <c r="S435" s="197"/>
      <c r="T435" s="186"/>
      <c r="U435" s="197"/>
      <c r="V435" s="164"/>
    </row>
    <row r="436" spans="1:22" ht="15">
      <c r="A436" s="164" t="s">
        <v>640</v>
      </c>
      <c r="B436" s="164" t="s">
        <v>1142</v>
      </c>
      <c r="C436" s="164" t="s">
        <v>640</v>
      </c>
      <c r="D436" s="160">
        <f t="shared" si="17"/>
        <v>1778</v>
      </c>
      <c r="E436" s="91" t="s">
        <v>1395</v>
      </c>
      <c r="F436" s="130">
        <v>4</v>
      </c>
      <c r="G436" s="130">
        <v>3</v>
      </c>
      <c r="H436" s="148" t="s">
        <v>119</v>
      </c>
      <c r="I436" s="130">
        <v>1778</v>
      </c>
      <c r="J436" s="148" t="s">
        <v>38</v>
      </c>
      <c r="K436" s="153" t="s">
        <v>1255</v>
      </c>
      <c r="L436" s="148"/>
      <c r="M436" s="148" t="s">
        <v>36</v>
      </c>
      <c r="N436" s="156" t="s">
        <v>922</v>
      </c>
      <c r="O436" s="117"/>
      <c r="P436" s="51" t="s">
        <v>1162</v>
      </c>
      <c r="Q436" s="52" t="s">
        <v>1180</v>
      </c>
      <c r="R436" s="178">
        <v>1</v>
      </c>
      <c r="S436" s="197"/>
      <c r="T436" s="186"/>
      <c r="U436" s="197"/>
      <c r="V436" s="188"/>
    </row>
    <row r="437" spans="1:22" ht="28.5">
      <c r="A437" s="164" t="s">
        <v>354</v>
      </c>
      <c r="B437" s="164" t="s">
        <v>355</v>
      </c>
      <c r="C437" s="165" t="s">
        <v>127</v>
      </c>
      <c r="D437" s="160">
        <f t="shared" si="17"/>
        <v>1772</v>
      </c>
      <c r="E437" s="91" t="s">
        <v>1396</v>
      </c>
      <c r="F437" s="130">
        <v>7</v>
      </c>
      <c r="G437" s="130">
        <v>4</v>
      </c>
      <c r="H437" s="130" t="s">
        <v>36</v>
      </c>
      <c r="I437" s="130">
        <v>1772</v>
      </c>
      <c r="J437" s="130" t="s">
        <v>119</v>
      </c>
      <c r="K437" s="153" t="s">
        <v>1255</v>
      </c>
      <c r="L437" s="130"/>
      <c r="M437" s="130" t="s">
        <v>36</v>
      </c>
      <c r="N437" s="157" t="s">
        <v>1397</v>
      </c>
      <c r="O437" s="118"/>
      <c r="P437" s="51"/>
      <c r="Q437" s="63"/>
      <c r="R437" s="178">
        <v>1</v>
      </c>
      <c r="S437" s="197"/>
      <c r="T437" s="186"/>
      <c r="U437" s="197"/>
      <c r="V437" s="164"/>
    </row>
    <row r="438" spans="1:22" ht="28.5">
      <c r="A438" s="165" t="s">
        <v>555</v>
      </c>
      <c r="B438" s="165" t="s">
        <v>556</v>
      </c>
      <c r="C438" s="165" t="s">
        <v>154</v>
      </c>
      <c r="D438" s="160">
        <f t="shared" si="17"/>
        <v>2683</v>
      </c>
      <c r="E438" s="91" t="s">
        <v>1398</v>
      </c>
      <c r="F438" s="130">
        <v>8</v>
      </c>
      <c r="G438" s="130">
        <v>1</v>
      </c>
      <c r="H438" s="130" t="s">
        <v>36</v>
      </c>
      <c r="I438" s="130">
        <v>2683</v>
      </c>
      <c r="J438" s="130" t="s">
        <v>67</v>
      </c>
      <c r="K438" s="153" t="s">
        <v>1399</v>
      </c>
      <c r="L438" s="130" t="s">
        <v>1080</v>
      </c>
      <c r="M438" s="130" t="s">
        <v>40</v>
      </c>
      <c r="N438" s="156" t="s">
        <v>1400</v>
      </c>
      <c r="O438" s="117"/>
      <c r="P438" s="51" t="s">
        <v>1162</v>
      </c>
      <c r="Q438" s="52" t="s">
        <v>1180</v>
      </c>
      <c r="R438" s="178">
        <v>1</v>
      </c>
      <c r="S438" s="185"/>
      <c r="T438" s="186" t="s">
        <v>251</v>
      </c>
      <c r="U438" s="187" t="s">
        <v>72</v>
      </c>
      <c r="V438" s="164"/>
    </row>
    <row r="439" spans="1:22">
      <c r="A439" s="165" t="s">
        <v>1401</v>
      </c>
      <c r="B439" s="165" t="s">
        <v>1401</v>
      </c>
      <c r="C439" s="165" t="s">
        <v>789</v>
      </c>
      <c r="D439" s="160">
        <f t="shared" si="17"/>
        <v>3760</v>
      </c>
      <c r="E439" s="91" t="s">
        <v>1402</v>
      </c>
      <c r="F439" s="130">
        <v>4</v>
      </c>
      <c r="G439" s="130">
        <v>2</v>
      </c>
      <c r="H439" s="130" t="s">
        <v>36</v>
      </c>
      <c r="I439" s="130">
        <v>3760</v>
      </c>
      <c r="J439" s="130" t="s">
        <v>1080</v>
      </c>
      <c r="K439" s="153" t="s">
        <v>1399</v>
      </c>
      <c r="L439" s="130"/>
      <c r="M439" s="130" t="s">
        <v>38</v>
      </c>
      <c r="N439" s="157" t="s">
        <v>1403</v>
      </c>
      <c r="O439" s="118"/>
      <c r="P439" s="51"/>
      <c r="Q439" s="63"/>
      <c r="R439" s="178">
        <v>1</v>
      </c>
      <c r="S439" s="197"/>
      <c r="T439" s="214"/>
      <c r="U439" s="197"/>
      <c r="V439" s="164"/>
    </row>
    <row r="440" spans="1:22">
      <c r="A440" s="165" t="s">
        <v>87</v>
      </c>
      <c r="B440" s="165" t="s">
        <v>87</v>
      </c>
      <c r="C440" s="165" t="s">
        <v>127</v>
      </c>
      <c r="D440" s="160">
        <f t="shared" si="17"/>
        <v>3759</v>
      </c>
      <c r="E440" s="91" t="s">
        <v>1404</v>
      </c>
      <c r="F440" s="130">
        <v>4</v>
      </c>
      <c r="G440" s="130">
        <v>2</v>
      </c>
      <c r="H440" s="130" t="s">
        <v>36</v>
      </c>
      <c r="I440" s="130">
        <v>3759</v>
      </c>
      <c r="J440" s="130" t="s">
        <v>1080</v>
      </c>
      <c r="K440" s="153" t="s">
        <v>1399</v>
      </c>
      <c r="L440" s="130"/>
      <c r="M440" s="130" t="s">
        <v>38</v>
      </c>
      <c r="N440" s="157" t="s">
        <v>1405</v>
      </c>
      <c r="O440" s="118"/>
      <c r="P440" s="51"/>
      <c r="Q440" s="63"/>
      <c r="R440" s="178">
        <v>1</v>
      </c>
      <c r="S440" s="197"/>
      <c r="T440" s="214"/>
      <c r="U440" s="197"/>
      <c r="V440" s="164"/>
    </row>
    <row r="441" spans="1:22">
      <c r="A441" s="165" t="s">
        <v>1406</v>
      </c>
      <c r="B441" s="165" t="s">
        <v>1406</v>
      </c>
      <c r="C441" s="165" t="s">
        <v>154</v>
      </c>
      <c r="D441" s="160">
        <f t="shared" si="17"/>
        <v>3758</v>
      </c>
      <c r="E441" s="91" t="s">
        <v>1407</v>
      </c>
      <c r="F441" s="130">
        <v>4</v>
      </c>
      <c r="G441" s="130">
        <v>2</v>
      </c>
      <c r="H441" s="130" t="s">
        <v>36</v>
      </c>
      <c r="I441" s="130">
        <v>3758</v>
      </c>
      <c r="J441" s="130" t="s">
        <v>1080</v>
      </c>
      <c r="K441" s="153" t="s">
        <v>1399</v>
      </c>
      <c r="L441" s="130"/>
      <c r="M441" s="130" t="s">
        <v>38</v>
      </c>
      <c r="N441" s="157" t="s">
        <v>1408</v>
      </c>
      <c r="O441" s="118"/>
      <c r="P441" s="51"/>
      <c r="Q441" s="63"/>
      <c r="R441" s="178">
        <v>1</v>
      </c>
      <c r="S441" s="197"/>
      <c r="T441" s="214"/>
      <c r="U441" s="197"/>
      <c r="V441" s="164"/>
    </row>
    <row r="442" spans="1:22" ht="28.5">
      <c r="A442" s="165" t="s">
        <v>1409</v>
      </c>
      <c r="B442" s="165" t="s">
        <v>720</v>
      </c>
      <c r="C442" s="165" t="s">
        <v>721</v>
      </c>
      <c r="D442" s="160">
        <f t="shared" si="17"/>
        <v>3757</v>
      </c>
      <c r="E442" s="91" t="s">
        <v>1410</v>
      </c>
      <c r="F442" s="130">
        <v>8</v>
      </c>
      <c r="G442" s="130">
        <v>1</v>
      </c>
      <c r="H442" s="130" t="s">
        <v>36</v>
      </c>
      <c r="I442" s="130">
        <v>3757</v>
      </c>
      <c r="J442" s="130" t="s">
        <v>38</v>
      </c>
      <c r="K442" s="153" t="s">
        <v>1399</v>
      </c>
      <c r="L442" s="130"/>
      <c r="M442" s="130" t="s">
        <v>38</v>
      </c>
      <c r="N442" s="157" t="s">
        <v>1411</v>
      </c>
      <c r="O442" s="118"/>
      <c r="P442" s="51"/>
      <c r="Q442" s="63"/>
      <c r="R442" s="178">
        <v>1</v>
      </c>
      <c r="S442" s="197"/>
      <c r="T442" s="214"/>
      <c r="U442" s="197"/>
      <c r="V442" s="164"/>
    </row>
    <row r="443" spans="1:22" ht="28.5">
      <c r="A443" s="164" t="s">
        <v>45</v>
      </c>
      <c r="B443" s="164" t="s">
        <v>45</v>
      </c>
      <c r="C443" s="164" t="s">
        <v>45</v>
      </c>
      <c r="D443" s="160">
        <f t="shared" si="17"/>
        <v>3756</v>
      </c>
      <c r="E443" s="91" t="s">
        <v>1412</v>
      </c>
      <c r="F443" s="130">
        <v>50</v>
      </c>
      <c r="G443" s="130">
        <v>1</v>
      </c>
      <c r="H443" s="130" t="s">
        <v>119</v>
      </c>
      <c r="I443" s="130">
        <v>3756</v>
      </c>
      <c r="J443" s="130" t="s">
        <v>38</v>
      </c>
      <c r="K443" s="153" t="s">
        <v>1399</v>
      </c>
      <c r="L443" s="130"/>
      <c r="M443" s="130" t="s">
        <v>38</v>
      </c>
      <c r="N443" s="157" t="s">
        <v>1413</v>
      </c>
      <c r="O443" s="118"/>
      <c r="P443" s="51"/>
      <c r="Q443" s="63"/>
      <c r="R443" s="178">
        <v>1</v>
      </c>
      <c r="S443" s="197"/>
      <c r="T443" s="214"/>
      <c r="U443" s="197"/>
      <c r="V443" s="164"/>
    </row>
    <row r="444" spans="1:22" ht="28.5">
      <c r="A444" s="165" t="s">
        <v>957</v>
      </c>
      <c r="B444" s="165" t="s">
        <v>958</v>
      </c>
      <c r="C444" s="165" t="s">
        <v>139</v>
      </c>
      <c r="D444" s="160">
        <f t="shared" si="17"/>
        <v>3755</v>
      </c>
      <c r="E444" s="91" t="s">
        <v>1414</v>
      </c>
      <c r="F444" s="130">
        <v>4</v>
      </c>
      <c r="G444" s="130">
        <v>2</v>
      </c>
      <c r="H444" s="130" t="s">
        <v>36</v>
      </c>
      <c r="I444" s="130">
        <v>3755</v>
      </c>
      <c r="J444" s="130" t="s">
        <v>179</v>
      </c>
      <c r="K444" s="153" t="s">
        <v>1399</v>
      </c>
      <c r="L444" s="130"/>
      <c r="M444" s="130" t="s">
        <v>38</v>
      </c>
      <c r="N444" s="157" t="s">
        <v>1415</v>
      </c>
      <c r="O444" s="118"/>
      <c r="P444" s="51"/>
      <c r="Q444" s="63"/>
      <c r="R444" s="178">
        <v>1</v>
      </c>
      <c r="S444" s="197"/>
      <c r="T444" s="214"/>
      <c r="U444" s="197"/>
      <c r="V444" s="164"/>
    </row>
    <row r="445" spans="1:22" ht="28.5">
      <c r="A445" s="165" t="s">
        <v>1131</v>
      </c>
      <c r="B445" s="165" t="s">
        <v>1131</v>
      </c>
      <c r="C445" s="165" t="s">
        <v>139</v>
      </c>
      <c r="D445" s="160">
        <f t="shared" si="17"/>
        <v>3754</v>
      </c>
      <c r="E445" s="91" t="s">
        <v>1416</v>
      </c>
      <c r="F445" s="130">
        <v>4</v>
      </c>
      <c r="G445" s="130">
        <v>2</v>
      </c>
      <c r="H445" s="130" t="s">
        <v>36</v>
      </c>
      <c r="I445" s="130">
        <v>3754</v>
      </c>
      <c r="J445" s="130" t="s">
        <v>179</v>
      </c>
      <c r="K445" s="153" t="s">
        <v>1399</v>
      </c>
      <c r="L445" s="130"/>
      <c r="M445" s="130" t="s">
        <v>38</v>
      </c>
      <c r="N445" s="157" t="s">
        <v>1417</v>
      </c>
      <c r="O445" s="118"/>
      <c r="P445" s="51"/>
      <c r="Q445" s="63"/>
      <c r="R445" s="178">
        <v>1</v>
      </c>
      <c r="S445" s="197"/>
      <c r="T445" s="214"/>
      <c r="U445" s="197"/>
      <c r="V445" s="188"/>
    </row>
    <row r="446" spans="1:22" ht="28.5">
      <c r="A446" s="165" t="s">
        <v>1418</v>
      </c>
      <c r="B446" s="165" t="s">
        <v>1418</v>
      </c>
      <c r="C446" s="165" t="s">
        <v>139</v>
      </c>
      <c r="D446" s="160">
        <f t="shared" si="17"/>
        <v>3753</v>
      </c>
      <c r="E446" s="91" t="s">
        <v>1419</v>
      </c>
      <c r="F446" s="130">
        <v>4</v>
      </c>
      <c r="G446" s="130">
        <v>2</v>
      </c>
      <c r="H446" s="130" t="s">
        <v>36</v>
      </c>
      <c r="I446" s="130">
        <v>3753</v>
      </c>
      <c r="J446" s="130" t="s">
        <v>179</v>
      </c>
      <c r="K446" s="153" t="s">
        <v>1399</v>
      </c>
      <c r="L446" s="130"/>
      <c r="M446" s="130" t="s">
        <v>38</v>
      </c>
      <c r="N446" s="157" t="s">
        <v>1420</v>
      </c>
      <c r="O446" s="118"/>
      <c r="P446" s="51"/>
      <c r="Q446" s="63"/>
      <c r="R446" s="178">
        <v>1</v>
      </c>
      <c r="S446" s="197"/>
      <c r="T446" s="214"/>
      <c r="U446" s="197"/>
      <c r="V446" s="164"/>
    </row>
    <row r="447" spans="1:22" ht="28.5">
      <c r="A447" s="165" t="s">
        <v>1421</v>
      </c>
      <c r="B447" s="165" t="s">
        <v>177</v>
      </c>
      <c r="C447" s="165" t="s">
        <v>154</v>
      </c>
      <c r="D447" s="160">
        <f t="shared" si="17"/>
        <v>3752</v>
      </c>
      <c r="E447" s="91" t="s">
        <v>1422</v>
      </c>
      <c r="F447" s="130">
        <v>8</v>
      </c>
      <c r="G447" s="130">
        <v>5</v>
      </c>
      <c r="H447" s="130" t="s">
        <v>1136</v>
      </c>
      <c r="I447" s="130">
        <v>3752</v>
      </c>
      <c r="J447" s="130" t="s">
        <v>1137</v>
      </c>
      <c r="K447" s="153" t="s">
        <v>1399</v>
      </c>
      <c r="L447" s="130"/>
      <c r="M447" s="130" t="s">
        <v>38</v>
      </c>
      <c r="N447" s="157" t="s">
        <v>1423</v>
      </c>
      <c r="O447" s="118"/>
      <c r="P447" s="51"/>
      <c r="Q447" s="63"/>
      <c r="R447" s="178">
        <v>1</v>
      </c>
      <c r="S447" s="197"/>
      <c r="T447" s="214"/>
      <c r="U447" s="197"/>
      <c r="V447" s="164"/>
    </row>
    <row r="448" spans="1:22">
      <c r="A448" s="165" t="s">
        <v>1424</v>
      </c>
      <c r="B448" s="165" t="s">
        <v>1425</v>
      </c>
      <c r="C448" s="165" t="s">
        <v>154</v>
      </c>
      <c r="D448" s="160">
        <f t="shared" si="17"/>
        <v>3741</v>
      </c>
      <c r="E448" s="91" t="s">
        <v>1426</v>
      </c>
      <c r="F448" s="130">
        <v>8</v>
      </c>
      <c r="G448" s="130">
        <v>6</v>
      </c>
      <c r="H448" s="130" t="s">
        <v>36</v>
      </c>
      <c r="I448" s="130">
        <v>3741</v>
      </c>
      <c r="J448" s="130" t="s">
        <v>38</v>
      </c>
      <c r="K448" s="153" t="s">
        <v>1399</v>
      </c>
      <c r="L448" s="130"/>
      <c r="M448" s="130" t="s">
        <v>38</v>
      </c>
      <c r="N448" s="157" t="s">
        <v>1427</v>
      </c>
      <c r="O448" s="118"/>
      <c r="P448" s="51"/>
      <c r="Q448" s="63"/>
      <c r="R448" s="178">
        <v>1</v>
      </c>
      <c r="S448" s="197"/>
      <c r="T448" s="214"/>
      <c r="U448" s="197"/>
      <c r="V448" s="164"/>
    </row>
    <row r="449" spans="1:24" ht="28.5">
      <c r="A449" s="164" t="s">
        <v>45</v>
      </c>
      <c r="B449" s="164" t="s">
        <v>45</v>
      </c>
      <c r="C449" s="164" t="s">
        <v>45</v>
      </c>
      <c r="D449" s="160">
        <f t="shared" si="17"/>
        <v>3739</v>
      </c>
      <c r="E449" s="91" t="s">
        <v>1428</v>
      </c>
      <c r="F449" s="130">
        <v>50</v>
      </c>
      <c r="G449" s="130">
        <v>1</v>
      </c>
      <c r="H449" s="130" t="s">
        <v>47</v>
      </c>
      <c r="I449" s="130">
        <v>3739</v>
      </c>
      <c r="J449" s="130" t="s">
        <v>1137</v>
      </c>
      <c r="K449" s="153" t="s">
        <v>1399</v>
      </c>
      <c r="L449" s="130"/>
      <c r="M449" s="130" t="s">
        <v>38</v>
      </c>
      <c r="N449" s="157" t="s">
        <v>1429</v>
      </c>
      <c r="O449" s="118"/>
      <c r="P449" s="51"/>
      <c r="Q449" s="63"/>
      <c r="R449" s="178">
        <v>1</v>
      </c>
      <c r="S449" s="197"/>
      <c r="T449" s="214"/>
      <c r="U449" s="197"/>
      <c r="V449" s="164"/>
    </row>
    <row r="450" spans="1:24" ht="28.5">
      <c r="A450" s="165" t="s">
        <v>1430</v>
      </c>
      <c r="B450" s="165" t="s">
        <v>1430</v>
      </c>
      <c r="C450" s="165" t="s">
        <v>139</v>
      </c>
      <c r="D450" s="160">
        <f t="shared" si="17"/>
        <v>3736</v>
      </c>
      <c r="E450" s="91" t="s">
        <v>1431</v>
      </c>
      <c r="F450" s="130">
        <v>3</v>
      </c>
      <c r="G450" s="130">
        <v>4</v>
      </c>
      <c r="H450" s="130" t="s">
        <v>36</v>
      </c>
      <c r="I450" s="130">
        <v>3736</v>
      </c>
      <c r="J450" s="130" t="s">
        <v>38</v>
      </c>
      <c r="K450" s="153" t="s">
        <v>1399</v>
      </c>
      <c r="L450" s="130"/>
      <c r="M450" s="130" t="s">
        <v>38</v>
      </c>
      <c r="N450" s="157" t="s">
        <v>1432</v>
      </c>
      <c r="O450" s="118"/>
      <c r="P450" s="51"/>
      <c r="Q450" s="63"/>
      <c r="R450" s="178">
        <v>1</v>
      </c>
      <c r="S450" s="197"/>
      <c r="T450" s="214"/>
      <c r="U450" s="197"/>
      <c r="V450" s="164"/>
    </row>
    <row r="451" spans="1:24" s="1" customFormat="1">
      <c r="A451" s="164" t="s">
        <v>45</v>
      </c>
      <c r="B451" s="164" t="s">
        <v>45</v>
      </c>
      <c r="C451" s="164" t="s">
        <v>45</v>
      </c>
      <c r="D451" s="160">
        <f t="shared" si="17"/>
        <v>3725</v>
      </c>
      <c r="E451" s="91" t="s">
        <v>1433</v>
      </c>
      <c r="F451" s="130">
        <v>4</v>
      </c>
      <c r="G451" s="130">
        <v>2</v>
      </c>
      <c r="H451" s="130" t="s">
        <v>119</v>
      </c>
      <c r="I451" s="130">
        <v>3725</v>
      </c>
      <c r="J451" s="130" t="s">
        <v>38</v>
      </c>
      <c r="K451" s="153" t="s">
        <v>1399</v>
      </c>
      <c r="L451" s="130"/>
      <c r="M451" s="130" t="s">
        <v>38</v>
      </c>
      <c r="N451" s="157" t="s">
        <v>1434</v>
      </c>
      <c r="O451" s="118"/>
      <c r="P451" s="51"/>
      <c r="Q451" s="63"/>
      <c r="R451" s="178">
        <v>1</v>
      </c>
      <c r="S451" s="197"/>
      <c r="T451" s="214"/>
      <c r="U451" s="197"/>
      <c r="V451" s="164"/>
      <c r="W451" s="209"/>
      <c r="X451" s="209"/>
    </row>
    <row r="452" spans="1:24" ht="15">
      <c r="A452" s="165" t="s">
        <v>640</v>
      </c>
      <c r="B452" s="163" t="s">
        <v>45</v>
      </c>
      <c r="C452" s="163" t="s">
        <v>45</v>
      </c>
      <c r="D452" s="160">
        <f t="shared" si="17"/>
        <v>3724</v>
      </c>
      <c r="E452" s="91" t="s">
        <v>1435</v>
      </c>
      <c r="F452" s="130">
        <v>4</v>
      </c>
      <c r="G452" s="130">
        <v>2</v>
      </c>
      <c r="H452" s="130" t="s">
        <v>179</v>
      </c>
      <c r="I452" s="130">
        <v>3724</v>
      </c>
      <c r="J452" s="130" t="s">
        <v>38</v>
      </c>
      <c r="K452" s="153" t="s">
        <v>1399</v>
      </c>
      <c r="L452" s="159"/>
      <c r="M452" s="130" t="s">
        <v>38</v>
      </c>
      <c r="N452" s="157" t="s">
        <v>1436</v>
      </c>
      <c r="O452" s="118"/>
      <c r="P452" s="51"/>
      <c r="Q452" s="63"/>
      <c r="R452" s="178">
        <v>1</v>
      </c>
      <c r="S452" s="197"/>
      <c r="T452" s="214"/>
      <c r="U452" s="197"/>
      <c r="V452" s="164"/>
    </row>
    <row r="453" spans="1:24" ht="42.75">
      <c r="A453" s="164" t="s">
        <v>45</v>
      </c>
      <c r="B453" s="164" t="s">
        <v>45</v>
      </c>
      <c r="C453" s="164" t="s">
        <v>45</v>
      </c>
      <c r="D453" s="160">
        <f t="shared" si="17"/>
        <v>3721</v>
      </c>
      <c r="E453" s="91" t="s">
        <v>1437</v>
      </c>
      <c r="F453" s="130">
        <v>50</v>
      </c>
      <c r="G453" s="130">
        <v>1</v>
      </c>
      <c r="H453" s="130" t="s">
        <v>119</v>
      </c>
      <c r="I453" s="130">
        <v>3721</v>
      </c>
      <c r="J453" s="130" t="s">
        <v>38</v>
      </c>
      <c r="K453" s="153" t="s">
        <v>1399</v>
      </c>
      <c r="L453" s="130"/>
      <c r="M453" s="130" t="s">
        <v>38</v>
      </c>
      <c r="N453" s="157" t="s">
        <v>1438</v>
      </c>
      <c r="O453" s="118"/>
      <c r="P453" s="51"/>
      <c r="Q453" s="63"/>
      <c r="R453" s="178">
        <v>1</v>
      </c>
      <c r="S453" s="197"/>
      <c r="T453" s="214"/>
      <c r="U453" s="197"/>
      <c r="V453" s="164"/>
    </row>
    <row r="454" spans="1:24">
      <c r="A454" s="165" t="s">
        <v>1142</v>
      </c>
      <c r="B454" s="165" t="s">
        <v>1142</v>
      </c>
      <c r="C454" s="164" t="s">
        <v>1142</v>
      </c>
      <c r="D454" s="160">
        <f t="shared" si="17"/>
        <v>2701</v>
      </c>
      <c r="E454" s="91" t="s">
        <v>1439</v>
      </c>
      <c r="F454" s="130">
        <v>3</v>
      </c>
      <c r="G454" s="130">
        <v>5</v>
      </c>
      <c r="H454" s="130" t="s">
        <v>47</v>
      </c>
      <c r="I454" s="130">
        <v>2701</v>
      </c>
      <c r="J454" s="130" t="s">
        <v>67</v>
      </c>
      <c r="K454" s="153" t="s">
        <v>1399</v>
      </c>
      <c r="L454" s="130"/>
      <c r="M454" s="130" t="s">
        <v>40</v>
      </c>
      <c r="N454" s="157" t="s">
        <v>1440</v>
      </c>
      <c r="O454" s="118"/>
      <c r="P454" s="51"/>
      <c r="Q454" s="63"/>
      <c r="R454" s="178">
        <v>1</v>
      </c>
      <c r="S454" s="197" t="s">
        <v>559</v>
      </c>
      <c r="T454" s="186" t="s">
        <v>251</v>
      </c>
      <c r="U454" s="187" t="s">
        <v>44</v>
      </c>
      <c r="V454" s="164"/>
    </row>
    <row r="455" spans="1:24" ht="15">
      <c r="A455" s="165" t="s">
        <v>1142</v>
      </c>
      <c r="B455" s="165" t="s">
        <v>1142</v>
      </c>
      <c r="C455" s="165" t="s">
        <v>1142</v>
      </c>
      <c r="D455" s="160">
        <f t="shared" si="17"/>
        <v>2700</v>
      </c>
      <c r="E455" s="91" t="s">
        <v>1441</v>
      </c>
      <c r="F455" s="130">
        <v>3</v>
      </c>
      <c r="G455" s="130">
        <v>5</v>
      </c>
      <c r="H455" s="130" t="s">
        <v>47</v>
      </c>
      <c r="I455" s="130">
        <v>2700</v>
      </c>
      <c r="J455" s="130" t="s">
        <v>67</v>
      </c>
      <c r="K455" s="153" t="s">
        <v>1399</v>
      </c>
      <c r="L455" s="130"/>
      <c r="M455" s="130" t="s">
        <v>40</v>
      </c>
      <c r="N455" s="157" t="s">
        <v>1442</v>
      </c>
      <c r="O455" s="118"/>
      <c r="P455" s="51"/>
      <c r="Q455" s="63"/>
      <c r="R455" s="178">
        <v>1</v>
      </c>
      <c r="S455" s="197" t="s">
        <v>559</v>
      </c>
      <c r="T455" s="217" t="s">
        <v>300</v>
      </c>
      <c r="U455" s="187" t="s">
        <v>44</v>
      </c>
      <c r="V455" s="164"/>
    </row>
    <row r="456" spans="1:24" ht="57">
      <c r="A456" s="165" t="s">
        <v>1142</v>
      </c>
      <c r="B456" s="165" t="s">
        <v>1142</v>
      </c>
      <c r="C456" s="165" t="s">
        <v>1142</v>
      </c>
      <c r="D456" s="160">
        <f t="shared" si="17"/>
        <v>2699</v>
      </c>
      <c r="E456" s="91" t="s">
        <v>1443</v>
      </c>
      <c r="F456" s="130">
        <v>3</v>
      </c>
      <c r="G456" s="130">
        <v>5</v>
      </c>
      <c r="H456" s="130" t="s">
        <v>179</v>
      </c>
      <c r="I456" s="130">
        <v>2699</v>
      </c>
      <c r="J456" s="130" t="s">
        <v>67</v>
      </c>
      <c r="K456" s="153" t="s">
        <v>1399</v>
      </c>
      <c r="L456" s="130"/>
      <c r="M456" s="130" t="s">
        <v>40</v>
      </c>
      <c r="N456" s="157" t="s">
        <v>1444</v>
      </c>
      <c r="O456" s="118"/>
      <c r="P456" s="51"/>
      <c r="Q456" s="63"/>
      <c r="R456" s="178">
        <v>1</v>
      </c>
      <c r="S456" s="197" t="s">
        <v>559</v>
      </c>
      <c r="T456" s="186" t="s">
        <v>251</v>
      </c>
      <c r="U456" s="187" t="s">
        <v>44</v>
      </c>
      <c r="V456" s="164"/>
    </row>
    <row r="457" spans="1:24">
      <c r="A457" s="165" t="s">
        <v>1247</v>
      </c>
      <c r="B457" s="165" t="s">
        <v>1248</v>
      </c>
      <c r="C457" s="165" t="s">
        <v>1142</v>
      </c>
      <c r="D457" s="160">
        <f t="shared" si="17"/>
        <v>2698</v>
      </c>
      <c r="E457" s="91" t="s">
        <v>1445</v>
      </c>
      <c r="F457" s="130">
        <v>4</v>
      </c>
      <c r="G457" s="130">
        <v>2</v>
      </c>
      <c r="H457" s="130" t="s">
        <v>119</v>
      </c>
      <c r="I457" s="130">
        <v>2698</v>
      </c>
      <c r="J457" s="130" t="s">
        <v>817</v>
      </c>
      <c r="K457" s="153" t="s">
        <v>1399</v>
      </c>
      <c r="L457" s="130"/>
      <c r="M457" s="130" t="s">
        <v>40</v>
      </c>
      <c r="N457" s="157" t="s">
        <v>1446</v>
      </c>
      <c r="O457" s="118"/>
      <c r="P457" s="51"/>
      <c r="Q457" s="63"/>
      <c r="R457" s="178">
        <v>1</v>
      </c>
      <c r="S457" s="185"/>
      <c r="T457" s="186" t="s">
        <v>251</v>
      </c>
      <c r="U457" s="187" t="s">
        <v>215</v>
      </c>
      <c r="V457" s="164"/>
    </row>
    <row r="458" spans="1:24" ht="28.5">
      <c r="A458" s="165" t="s">
        <v>1142</v>
      </c>
      <c r="B458" s="165" t="s">
        <v>1142</v>
      </c>
      <c r="C458" s="165" t="s">
        <v>1142</v>
      </c>
      <c r="D458" s="160">
        <f t="shared" si="17"/>
        <v>2697</v>
      </c>
      <c r="E458" s="91" t="s">
        <v>1447</v>
      </c>
      <c r="F458" s="130">
        <v>4</v>
      </c>
      <c r="G458" s="130">
        <v>2</v>
      </c>
      <c r="H458" s="130" t="s">
        <v>119</v>
      </c>
      <c r="I458" s="130">
        <v>2697</v>
      </c>
      <c r="J458" s="130" t="s">
        <v>817</v>
      </c>
      <c r="K458" s="153" t="s">
        <v>1399</v>
      </c>
      <c r="L458" s="130"/>
      <c r="M458" s="130" t="s">
        <v>40</v>
      </c>
      <c r="N458" s="157" t="s">
        <v>1448</v>
      </c>
      <c r="O458" s="118"/>
      <c r="P458" s="51"/>
      <c r="Q458" s="63"/>
      <c r="R458" s="178">
        <v>1</v>
      </c>
      <c r="S458" s="197"/>
      <c r="T458" s="217" t="s">
        <v>300</v>
      </c>
      <c r="U458" s="187" t="s">
        <v>215</v>
      </c>
      <c r="V458" s="164"/>
    </row>
    <row r="459" spans="1:24">
      <c r="A459" s="165" t="s">
        <v>328</v>
      </c>
      <c r="B459" s="165" t="s">
        <v>236</v>
      </c>
      <c r="C459" s="165" t="s">
        <v>329</v>
      </c>
      <c r="D459" s="160">
        <f t="shared" si="17"/>
        <v>2694</v>
      </c>
      <c r="E459" s="91" t="s">
        <v>1449</v>
      </c>
      <c r="F459" s="130">
        <v>1</v>
      </c>
      <c r="G459" s="130">
        <v>2</v>
      </c>
      <c r="H459" s="130" t="s">
        <v>67</v>
      </c>
      <c r="I459" s="130">
        <v>2694</v>
      </c>
      <c r="J459" s="130" t="s">
        <v>67</v>
      </c>
      <c r="K459" s="153" t="s">
        <v>1399</v>
      </c>
      <c r="L459" s="130"/>
      <c r="M459" s="130" t="s">
        <v>40</v>
      </c>
      <c r="N459" s="157" t="s">
        <v>1450</v>
      </c>
      <c r="O459" s="118"/>
      <c r="P459" s="51"/>
      <c r="Q459" s="63"/>
      <c r="R459" s="178">
        <v>1</v>
      </c>
      <c r="S459" s="185"/>
      <c r="T459" s="186" t="s">
        <v>251</v>
      </c>
      <c r="U459" s="187" t="s">
        <v>44</v>
      </c>
      <c r="V459" s="164"/>
    </row>
    <row r="460" spans="1:24">
      <c r="A460" s="165" t="s">
        <v>1142</v>
      </c>
      <c r="B460" s="165" t="s">
        <v>1142</v>
      </c>
      <c r="C460" s="165" t="s">
        <v>1142</v>
      </c>
      <c r="D460" s="160">
        <f t="shared" si="17"/>
        <v>2693</v>
      </c>
      <c r="E460" s="91" t="s">
        <v>1451</v>
      </c>
      <c r="F460" s="130">
        <v>10</v>
      </c>
      <c r="G460" s="130">
        <v>3</v>
      </c>
      <c r="H460" s="130" t="s">
        <v>47</v>
      </c>
      <c r="I460" s="130">
        <v>2693</v>
      </c>
      <c r="J460" s="130" t="s">
        <v>38</v>
      </c>
      <c r="K460" s="153" t="s">
        <v>1399</v>
      </c>
      <c r="L460" s="130"/>
      <c r="M460" s="130" t="s">
        <v>40</v>
      </c>
      <c r="N460" s="157" t="s">
        <v>1452</v>
      </c>
      <c r="O460" s="118"/>
      <c r="P460" s="51"/>
      <c r="Q460" s="63"/>
      <c r="R460" s="178">
        <v>1</v>
      </c>
      <c r="S460" s="185"/>
      <c r="T460" s="186" t="s">
        <v>251</v>
      </c>
      <c r="U460" s="197" t="s">
        <v>419</v>
      </c>
      <c r="V460" s="164"/>
    </row>
    <row r="461" spans="1:24">
      <c r="A461" s="165" t="s">
        <v>191</v>
      </c>
      <c r="B461" s="165" t="s">
        <v>191</v>
      </c>
      <c r="C461" s="165" t="s">
        <v>65</v>
      </c>
      <c r="D461" s="160">
        <f t="shared" si="17"/>
        <v>2692</v>
      </c>
      <c r="E461" s="91" t="s">
        <v>1453</v>
      </c>
      <c r="F461" s="130">
        <v>3</v>
      </c>
      <c r="G461" s="130">
        <v>4</v>
      </c>
      <c r="H461" s="130" t="s">
        <v>36</v>
      </c>
      <c r="I461" s="130">
        <v>2692</v>
      </c>
      <c r="J461" s="130" t="s">
        <v>67</v>
      </c>
      <c r="K461" s="153" t="s">
        <v>1399</v>
      </c>
      <c r="L461" s="130" t="s">
        <v>653</v>
      </c>
      <c r="M461" s="130" t="s">
        <v>40</v>
      </c>
      <c r="N461" s="157" t="s">
        <v>1454</v>
      </c>
      <c r="O461" s="118"/>
      <c r="P461" s="51"/>
      <c r="Q461" s="63"/>
      <c r="R461" s="178">
        <v>1</v>
      </c>
      <c r="S461" s="197" t="s">
        <v>559</v>
      </c>
      <c r="T461" s="186" t="s">
        <v>251</v>
      </c>
      <c r="U461" s="187" t="s">
        <v>44</v>
      </c>
      <c r="V461" s="164"/>
    </row>
    <row r="462" spans="1:24" ht="28.5">
      <c r="A462" s="165" t="s">
        <v>1421</v>
      </c>
      <c r="B462" s="165" t="s">
        <v>177</v>
      </c>
      <c r="C462" s="165" t="s">
        <v>154</v>
      </c>
      <c r="D462" s="160">
        <f t="shared" si="17"/>
        <v>2691</v>
      </c>
      <c r="E462" s="91" t="s">
        <v>1455</v>
      </c>
      <c r="F462" s="130">
        <v>3</v>
      </c>
      <c r="G462" s="130">
        <v>5</v>
      </c>
      <c r="H462" s="130" t="s">
        <v>67</v>
      </c>
      <c r="I462" s="130">
        <v>2691</v>
      </c>
      <c r="J462" s="130" t="s">
        <v>67</v>
      </c>
      <c r="K462" s="153" t="s">
        <v>1399</v>
      </c>
      <c r="L462" s="130"/>
      <c r="M462" s="130" t="s">
        <v>40</v>
      </c>
      <c r="N462" s="157" t="s">
        <v>1456</v>
      </c>
      <c r="O462" s="118"/>
      <c r="P462" s="51"/>
      <c r="Q462" s="63"/>
      <c r="R462" s="178">
        <v>1</v>
      </c>
      <c r="S462" s="197" t="s">
        <v>559</v>
      </c>
      <c r="T462" s="186" t="s">
        <v>251</v>
      </c>
      <c r="U462" s="187" t="s">
        <v>44</v>
      </c>
      <c r="V462" s="164"/>
    </row>
    <row r="463" spans="1:24">
      <c r="A463" s="165" t="s">
        <v>87</v>
      </c>
      <c r="B463" s="165" t="s">
        <v>87</v>
      </c>
      <c r="C463" s="165" t="s">
        <v>65</v>
      </c>
      <c r="D463" s="160">
        <f>HYPERLINK(CONCATENATE($A$1,E463),I463)</f>
        <v>2690</v>
      </c>
      <c r="E463" s="91" t="s">
        <v>1457</v>
      </c>
      <c r="F463" s="130">
        <v>4</v>
      </c>
      <c r="G463" s="130">
        <v>2</v>
      </c>
      <c r="H463" s="130" t="s">
        <v>36</v>
      </c>
      <c r="I463" s="130">
        <v>2690</v>
      </c>
      <c r="J463" s="130" t="s">
        <v>817</v>
      </c>
      <c r="K463" s="153" t="s">
        <v>1399</v>
      </c>
      <c r="L463" s="130"/>
      <c r="M463" s="130" t="s">
        <v>40</v>
      </c>
      <c r="N463" s="157" t="s">
        <v>1458</v>
      </c>
      <c r="O463" s="118"/>
      <c r="P463" s="51"/>
      <c r="Q463" s="63"/>
      <c r="R463" s="178">
        <v>1</v>
      </c>
      <c r="S463" s="185"/>
      <c r="T463" s="186" t="s">
        <v>251</v>
      </c>
      <c r="U463" s="187" t="s">
        <v>215</v>
      </c>
      <c r="V463" s="164"/>
    </row>
    <row r="464" spans="1:24">
      <c r="A464" s="165" t="s">
        <v>1142</v>
      </c>
      <c r="B464" s="165" t="s">
        <v>1142</v>
      </c>
      <c r="C464" s="165" t="s">
        <v>1142</v>
      </c>
      <c r="D464" s="160">
        <f t="shared" ref="D464:D495" si="18">HYPERLINK(CONCATENATE($A$1,E464),I464)</f>
        <v>2689</v>
      </c>
      <c r="E464" s="91" t="s">
        <v>1459</v>
      </c>
      <c r="F464" s="130">
        <v>50</v>
      </c>
      <c r="G464" s="130">
        <v>0</v>
      </c>
      <c r="H464" s="130" t="s">
        <v>47</v>
      </c>
      <c r="I464" s="130">
        <v>2689</v>
      </c>
      <c r="J464" s="130" t="s">
        <v>38</v>
      </c>
      <c r="K464" s="153" t="s">
        <v>1399</v>
      </c>
      <c r="L464" s="130"/>
      <c r="M464" s="130" t="s">
        <v>40</v>
      </c>
      <c r="N464" s="157" t="s">
        <v>1460</v>
      </c>
      <c r="O464" s="118"/>
      <c r="P464" s="51"/>
      <c r="Q464" s="63"/>
      <c r="R464" s="178">
        <v>1</v>
      </c>
      <c r="S464" s="185"/>
      <c r="T464" s="186" t="s">
        <v>251</v>
      </c>
      <c r="U464" s="197" t="s">
        <v>111</v>
      </c>
      <c r="V464" s="164"/>
    </row>
    <row r="465" spans="1:22">
      <c r="A465" s="165" t="s">
        <v>1461</v>
      </c>
      <c r="B465" s="165" t="s">
        <v>87</v>
      </c>
      <c r="C465" s="165" t="s">
        <v>65</v>
      </c>
      <c r="D465" s="160">
        <f t="shared" si="18"/>
        <v>2687</v>
      </c>
      <c r="E465" s="91" t="s">
        <v>1462</v>
      </c>
      <c r="F465" s="130">
        <v>8</v>
      </c>
      <c r="G465" s="130">
        <v>1</v>
      </c>
      <c r="H465" s="130" t="s">
        <v>36</v>
      </c>
      <c r="I465" s="130">
        <v>2687</v>
      </c>
      <c r="J465" s="130" t="s">
        <v>67</v>
      </c>
      <c r="K465" s="153" t="s">
        <v>1399</v>
      </c>
      <c r="L465" s="130"/>
      <c r="M465" s="130" t="s">
        <v>40</v>
      </c>
      <c r="N465" s="157" t="s">
        <v>1463</v>
      </c>
      <c r="O465" s="118"/>
      <c r="P465" s="51"/>
      <c r="Q465" s="63"/>
      <c r="R465" s="178">
        <v>1</v>
      </c>
      <c r="S465" s="185"/>
      <c r="T465" s="186" t="s">
        <v>251</v>
      </c>
      <c r="U465" s="187" t="s">
        <v>72</v>
      </c>
      <c r="V465" s="164"/>
    </row>
    <row r="466" spans="1:22" ht="28.5">
      <c r="A466" s="165" t="s">
        <v>1142</v>
      </c>
      <c r="B466" s="165" t="s">
        <v>1142</v>
      </c>
      <c r="C466" s="165" t="s">
        <v>1142</v>
      </c>
      <c r="D466" s="160">
        <f t="shared" si="18"/>
        <v>2685</v>
      </c>
      <c r="E466" s="91" t="s">
        <v>1464</v>
      </c>
      <c r="F466" s="130">
        <v>4</v>
      </c>
      <c r="G466" s="130">
        <v>2</v>
      </c>
      <c r="H466" s="130" t="s">
        <v>119</v>
      </c>
      <c r="I466" s="130">
        <v>2685</v>
      </c>
      <c r="J466" s="130" t="s">
        <v>817</v>
      </c>
      <c r="K466" s="153" t="s">
        <v>1399</v>
      </c>
      <c r="L466" s="130"/>
      <c r="M466" s="130" t="s">
        <v>40</v>
      </c>
      <c r="N466" s="157" t="s">
        <v>1465</v>
      </c>
      <c r="O466" s="118"/>
      <c r="P466" s="51"/>
      <c r="Q466" s="63"/>
      <c r="R466" s="178">
        <v>1</v>
      </c>
      <c r="S466" s="197"/>
      <c r="T466" s="217" t="s">
        <v>300</v>
      </c>
      <c r="U466" s="187" t="s">
        <v>215</v>
      </c>
      <c r="V466" s="164"/>
    </row>
    <row r="467" spans="1:22">
      <c r="A467" s="165" t="s">
        <v>1466</v>
      </c>
      <c r="B467" s="165" t="s">
        <v>191</v>
      </c>
      <c r="C467" s="165" t="s">
        <v>65</v>
      </c>
      <c r="D467" s="160">
        <f t="shared" si="18"/>
        <v>2684</v>
      </c>
      <c r="E467" s="91" t="s">
        <v>1467</v>
      </c>
      <c r="F467" s="130">
        <v>8</v>
      </c>
      <c r="G467" s="130">
        <v>1</v>
      </c>
      <c r="H467" s="130" t="s">
        <v>36</v>
      </c>
      <c r="I467" s="130">
        <v>2684</v>
      </c>
      <c r="J467" s="130" t="s">
        <v>67</v>
      </c>
      <c r="K467" s="153" t="s">
        <v>1399</v>
      </c>
      <c r="L467" s="130"/>
      <c r="M467" s="130" t="s">
        <v>40</v>
      </c>
      <c r="N467" s="157" t="s">
        <v>1468</v>
      </c>
      <c r="O467" s="118"/>
      <c r="P467" s="51"/>
      <c r="Q467" s="63"/>
      <c r="R467" s="178">
        <v>1</v>
      </c>
      <c r="S467" s="185"/>
      <c r="T467" s="186" t="s">
        <v>251</v>
      </c>
      <c r="U467" s="187" t="s">
        <v>72</v>
      </c>
      <c r="V467" s="164"/>
    </row>
    <row r="468" spans="1:22" ht="28.5">
      <c r="A468" s="165" t="s">
        <v>555</v>
      </c>
      <c r="B468" s="165" t="s">
        <v>556</v>
      </c>
      <c r="C468" s="165" t="s">
        <v>154</v>
      </c>
      <c r="D468" s="160">
        <f t="shared" si="18"/>
        <v>2683</v>
      </c>
      <c r="E468" s="91" t="s">
        <v>1469</v>
      </c>
      <c r="F468" s="130">
        <v>8</v>
      </c>
      <c r="G468" s="130">
        <v>1</v>
      </c>
      <c r="H468" s="130" t="s">
        <v>36</v>
      </c>
      <c r="I468" s="130">
        <v>2683</v>
      </c>
      <c r="J468" s="130" t="s">
        <v>67</v>
      </c>
      <c r="K468" s="153" t="s">
        <v>1399</v>
      </c>
      <c r="L468" s="130"/>
      <c r="M468" s="130" t="s">
        <v>40</v>
      </c>
      <c r="N468" s="157" t="s">
        <v>1470</v>
      </c>
      <c r="O468" s="118"/>
      <c r="P468" s="51"/>
      <c r="Q468" s="63"/>
      <c r="R468" s="178">
        <v>1</v>
      </c>
      <c r="S468" s="185"/>
      <c r="T468" s="186" t="s">
        <v>251</v>
      </c>
      <c r="U468" s="187" t="s">
        <v>72</v>
      </c>
      <c r="V468" s="164"/>
    </row>
    <row r="469" spans="1:22" ht="28.5">
      <c r="A469" s="165" t="s">
        <v>1471</v>
      </c>
      <c r="B469" s="165" t="s">
        <v>1125</v>
      </c>
      <c r="C469" s="165" t="s">
        <v>154</v>
      </c>
      <c r="D469" s="160">
        <f t="shared" si="18"/>
        <v>2681</v>
      </c>
      <c r="E469" s="91" t="s">
        <v>1472</v>
      </c>
      <c r="F469" s="130">
        <v>1</v>
      </c>
      <c r="G469" s="130">
        <v>2</v>
      </c>
      <c r="H469" s="130" t="s">
        <v>67</v>
      </c>
      <c r="I469" s="130">
        <v>2681</v>
      </c>
      <c r="J469" s="130" t="s">
        <v>67</v>
      </c>
      <c r="K469" s="153" t="s">
        <v>1399</v>
      </c>
      <c r="L469" s="130"/>
      <c r="M469" s="130" t="s">
        <v>40</v>
      </c>
      <c r="N469" s="157" t="s">
        <v>1473</v>
      </c>
      <c r="O469" s="118"/>
      <c r="P469" s="51"/>
      <c r="Q469" s="63"/>
      <c r="R469" s="178">
        <v>1</v>
      </c>
      <c r="S469" s="185"/>
      <c r="T469" s="186" t="s">
        <v>251</v>
      </c>
      <c r="U469" s="187" t="s">
        <v>44</v>
      </c>
      <c r="V469" s="164"/>
    </row>
    <row r="470" spans="1:22" ht="14.1" customHeight="1">
      <c r="A470" s="165" t="s">
        <v>1474</v>
      </c>
      <c r="B470" s="165" t="s">
        <v>177</v>
      </c>
      <c r="C470" s="165" t="s">
        <v>154</v>
      </c>
      <c r="D470" s="160">
        <f t="shared" si="18"/>
        <v>2677</v>
      </c>
      <c r="E470" s="91" t="s">
        <v>1475</v>
      </c>
      <c r="F470" s="130">
        <v>2</v>
      </c>
      <c r="G470" s="130">
        <v>2</v>
      </c>
      <c r="H470" s="130" t="s">
        <v>36</v>
      </c>
      <c r="I470" s="130">
        <v>2677</v>
      </c>
      <c r="J470" s="130" t="s">
        <v>1327</v>
      </c>
      <c r="K470" s="153" t="s">
        <v>1399</v>
      </c>
      <c r="L470" s="130"/>
      <c r="M470" s="130" t="s">
        <v>40</v>
      </c>
      <c r="N470" s="157" t="s">
        <v>1476</v>
      </c>
      <c r="O470" s="118"/>
      <c r="P470" s="51"/>
      <c r="Q470" s="63"/>
      <c r="R470" s="178">
        <v>1</v>
      </c>
      <c r="S470" s="185"/>
      <c r="T470" s="186" t="s">
        <v>251</v>
      </c>
      <c r="U470" s="187" t="s">
        <v>44</v>
      </c>
      <c r="V470" s="164"/>
    </row>
    <row r="471" spans="1:22">
      <c r="A471" s="165" t="s">
        <v>1474</v>
      </c>
      <c r="B471" s="165" t="s">
        <v>177</v>
      </c>
      <c r="C471" s="165" t="s">
        <v>154</v>
      </c>
      <c r="D471" s="160">
        <f t="shared" si="18"/>
        <v>2676</v>
      </c>
      <c r="E471" s="91" t="s">
        <v>1477</v>
      </c>
      <c r="F471" s="130">
        <v>2</v>
      </c>
      <c r="G471" s="130">
        <v>2</v>
      </c>
      <c r="H471" s="130" t="s">
        <v>36</v>
      </c>
      <c r="I471" s="130">
        <v>2676</v>
      </c>
      <c r="J471" s="130" t="s">
        <v>1327</v>
      </c>
      <c r="K471" s="153" t="s">
        <v>1399</v>
      </c>
      <c r="L471" s="130"/>
      <c r="M471" s="130" t="s">
        <v>40</v>
      </c>
      <c r="N471" s="157" t="s">
        <v>1478</v>
      </c>
      <c r="O471" s="118"/>
      <c r="P471" s="51"/>
      <c r="Q471" s="63"/>
      <c r="R471" s="178">
        <v>1</v>
      </c>
      <c r="S471" s="185"/>
      <c r="T471" s="186" t="s">
        <v>251</v>
      </c>
      <c r="U471" s="187" t="s">
        <v>44</v>
      </c>
      <c r="V471" s="164"/>
    </row>
    <row r="472" spans="1:22" ht="14.1" customHeight="1">
      <c r="A472" s="163" t="s">
        <v>1479</v>
      </c>
      <c r="B472" s="162" t="s">
        <v>1480</v>
      </c>
      <c r="C472" s="163" t="s">
        <v>1481</v>
      </c>
      <c r="D472" s="160">
        <f t="shared" si="18"/>
        <v>1777</v>
      </c>
      <c r="E472" s="91" t="s">
        <v>1482</v>
      </c>
      <c r="F472" s="130">
        <v>5</v>
      </c>
      <c r="G472" s="130">
        <v>3</v>
      </c>
      <c r="H472" s="130" t="s">
        <v>67</v>
      </c>
      <c r="I472" s="130">
        <v>1777</v>
      </c>
      <c r="J472" s="130" t="s">
        <v>38</v>
      </c>
      <c r="K472" s="153" t="s">
        <v>1399</v>
      </c>
      <c r="L472" s="130"/>
      <c r="M472" s="130" t="s">
        <v>36</v>
      </c>
      <c r="N472" s="141" t="s">
        <v>1483</v>
      </c>
      <c r="O472" s="104"/>
      <c r="P472" s="51" t="s">
        <v>1000</v>
      </c>
      <c r="Q472" s="52" t="s">
        <v>1180</v>
      </c>
      <c r="R472" s="172">
        <v>1</v>
      </c>
      <c r="S472" s="197"/>
      <c r="T472" s="214"/>
      <c r="U472" s="197"/>
      <c r="V472" s="164"/>
    </row>
    <row r="473" spans="1:22">
      <c r="A473" s="165" t="s">
        <v>87</v>
      </c>
      <c r="B473" s="165" t="s">
        <v>87</v>
      </c>
      <c r="C473" s="165" t="s">
        <v>127</v>
      </c>
      <c r="D473" s="160">
        <f t="shared" si="18"/>
        <v>1776</v>
      </c>
      <c r="E473" s="91" t="s">
        <v>1484</v>
      </c>
      <c r="F473" s="130">
        <v>3</v>
      </c>
      <c r="G473" s="130">
        <v>7</v>
      </c>
      <c r="H473" s="130" t="s">
        <v>36</v>
      </c>
      <c r="I473" s="130">
        <v>1776</v>
      </c>
      <c r="J473" s="130" t="s">
        <v>38</v>
      </c>
      <c r="K473" s="153" t="s">
        <v>1399</v>
      </c>
      <c r="L473" s="130"/>
      <c r="M473" s="130" t="s">
        <v>36</v>
      </c>
      <c r="N473" s="157" t="s">
        <v>1485</v>
      </c>
      <c r="O473" s="118"/>
      <c r="P473" s="51"/>
      <c r="Q473" s="63"/>
      <c r="R473" s="178">
        <v>1</v>
      </c>
      <c r="S473" s="197"/>
      <c r="T473" s="214"/>
      <c r="U473" s="197"/>
      <c r="V473" s="164"/>
    </row>
    <row r="474" spans="1:22" ht="14.1" customHeight="1">
      <c r="A474" s="165" t="s">
        <v>1486</v>
      </c>
      <c r="B474" s="165" t="s">
        <v>1487</v>
      </c>
      <c r="C474" s="165" t="s">
        <v>127</v>
      </c>
      <c r="D474" s="160">
        <f t="shared" si="18"/>
        <v>1775</v>
      </c>
      <c r="E474" s="91" t="s">
        <v>1488</v>
      </c>
      <c r="F474" s="130">
        <v>1</v>
      </c>
      <c r="G474" s="130">
        <v>1</v>
      </c>
      <c r="H474" s="130" t="s">
        <v>36</v>
      </c>
      <c r="I474" s="130">
        <v>1775</v>
      </c>
      <c r="J474" s="130" t="s">
        <v>119</v>
      </c>
      <c r="K474" s="153" t="s">
        <v>1399</v>
      </c>
      <c r="L474" s="159"/>
      <c r="M474" s="130" t="s">
        <v>36</v>
      </c>
      <c r="N474" s="157" t="s">
        <v>1489</v>
      </c>
      <c r="O474" s="118"/>
      <c r="P474" s="51" t="s">
        <v>1162</v>
      </c>
      <c r="Q474" s="52" t="s">
        <v>1180</v>
      </c>
      <c r="R474" s="178">
        <v>1</v>
      </c>
      <c r="S474" s="197"/>
      <c r="T474" s="214"/>
      <c r="U474" s="197"/>
      <c r="V474" s="188"/>
    </row>
    <row r="475" spans="1:22" ht="28.5">
      <c r="A475" s="164" t="s">
        <v>45</v>
      </c>
      <c r="B475" s="164" t="s">
        <v>45</v>
      </c>
      <c r="C475" s="164" t="s">
        <v>45</v>
      </c>
      <c r="D475" s="160">
        <f t="shared" si="18"/>
        <v>3745</v>
      </c>
      <c r="E475" s="91" t="s">
        <v>1490</v>
      </c>
      <c r="F475" s="130">
        <v>8</v>
      </c>
      <c r="G475" s="130">
        <v>6</v>
      </c>
      <c r="H475" s="148" t="s">
        <v>1136</v>
      </c>
      <c r="I475" s="130">
        <v>3745</v>
      </c>
      <c r="J475" s="130" t="s">
        <v>1137</v>
      </c>
      <c r="K475" s="139" t="s">
        <v>1399</v>
      </c>
      <c r="L475" s="130"/>
      <c r="M475" s="130" t="s">
        <v>38</v>
      </c>
      <c r="N475" s="141" t="s">
        <v>1491</v>
      </c>
      <c r="O475" s="104"/>
      <c r="P475" s="51" t="s">
        <v>1147</v>
      </c>
      <c r="Q475" s="52" t="s">
        <v>1180</v>
      </c>
      <c r="R475" s="172">
        <v>1</v>
      </c>
      <c r="S475" s="197"/>
      <c r="T475" s="214"/>
      <c r="U475" s="197"/>
      <c r="V475" s="188"/>
    </row>
    <row r="476" spans="1:22" ht="27.95" customHeight="1">
      <c r="A476" s="165" t="s">
        <v>1492</v>
      </c>
      <c r="B476" s="165" t="s">
        <v>64</v>
      </c>
      <c r="C476" s="165" t="s">
        <v>65</v>
      </c>
      <c r="D476" s="160">
        <f t="shared" si="18"/>
        <v>2675</v>
      </c>
      <c r="E476" s="91" t="s">
        <v>1493</v>
      </c>
      <c r="F476" s="130">
        <v>8</v>
      </c>
      <c r="G476" s="130">
        <v>1</v>
      </c>
      <c r="H476" s="130" t="s">
        <v>36</v>
      </c>
      <c r="I476" s="130">
        <v>2675</v>
      </c>
      <c r="J476" s="130" t="s">
        <v>67</v>
      </c>
      <c r="K476" s="153" t="s">
        <v>1494</v>
      </c>
      <c r="L476" s="130" t="s">
        <v>1080</v>
      </c>
      <c r="M476" s="130" t="s">
        <v>40</v>
      </c>
      <c r="N476" s="156" t="s">
        <v>1495</v>
      </c>
      <c r="O476" s="117"/>
      <c r="P476" s="51" t="s">
        <v>1162</v>
      </c>
      <c r="Q476" s="52" t="s">
        <v>1180</v>
      </c>
      <c r="R476" s="178">
        <v>1</v>
      </c>
      <c r="S476" s="185"/>
      <c r="T476" s="186" t="s">
        <v>251</v>
      </c>
      <c r="U476" s="187" t="s">
        <v>72</v>
      </c>
      <c r="V476" s="162"/>
    </row>
    <row r="477" spans="1:22" ht="27.95" customHeight="1">
      <c r="A477" s="165" t="s">
        <v>1496</v>
      </c>
      <c r="B477" s="165" t="s">
        <v>1497</v>
      </c>
      <c r="C477" s="165" t="s">
        <v>329</v>
      </c>
      <c r="D477" s="160">
        <f t="shared" si="18"/>
        <v>2682</v>
      </c>
      <c r="E477" s="91" t="s">
        <v>1498</v>
      </c>
      <c r="F477" s="130">
        <v>1</v>
      </c>
      <c r="G477" s="130" t="s">
        <v>650</v>
      </c>
      <c r="H477" s="130" t="s">
        <v>36</v>
      </c>
      <c r="I477" s="130">
        <v>2682</v>
      </c>
      <c r="J477" s="130" t="s">
        <v>67</v>
      </c>
      <c r="K477" s="153" t="s">
        <v>1494</v>
      </c>
      <c r="L477" s="130"/>
      <c r="M477" s="130" t="s">
        <v>40</v>
      </c>
      <c r="N477" s="157" t="s">
        <v>1499</v>
      </c>
      <c r="O477" s="118"/>
      <c r="P477" s="51"/>
      <c r="Q477" s="63"/>
      <c r="R477" s="178">
        <v>1</v>
      </c>
      <c r="S477" s="185"/>
      <c r="T477" s="186" t="s">
        <v>251</v>
      </c>
      <c r="U477" s="187" t="s">
        <v>44</v>
      </c>
      <c r="V477" s="164"/>
    </row>
    <row r="478" spans="1:22">
      <c r="A478" s="165" t="s">
        <v>1142</v>
      </c>
      <c r="B478" s="165" t="s">
        <v>1142</v>
      </c>
      <c r="C478" s="165" t="s">
        <v>1142</v>
      </c>
      <c r="D478" s="160">
        <f t="shared" si="18"/>
        <v>2680</v>
      </c>
      <c r="E478" s="91" t="s">
        <v>1500</v>
      </c>
      <c r="F478" s="130">
        <v>50</v>
      </c>
      <c r="G478" s="130">
        <v>1</v>
      </c>
      <c r="H478" s="130" t="s">
        <v>47</v>
      </c>
      <c r="I478" s="130">
        <v>2680</v>
      </c>
      <c r="J478" s="130" t="s">
        <v>38</v>
      </c>
      <c r="K478" s="153" t="s">
        <v>1494</v>
      </c>
      <c r="L478" s="130"/>
      <c r="M478" s="130" t="s">
        <v>40</v>
      </c>
      <c r="N478" s="157" t="s">
        <v>1501</v>
      </c>
      <c r="O478" s="118"/>
      <c r="P478" s="51"/>
      <c r="Q478" s="63"/>
      <c r="R478" s="178">
        <v>1</v>
      </c>
      <c r="S478" s="197"/>
      <c r="T478" s="214" t="s">
        <v>251</v>
      </c>
      <c r="U478" s="187" t="s">
        <v>215</v>
      </c>
      <c r="V478" s="164"/>
    </row>
    <row r="479" spans="1:22" ht="28.5">
      <c r="A479" s="165" t="s">
        <v>1142</v>
      </c>
      <c r="B479" s="165" t="s">
        <v>1142</v>
      </c>
      <c r="C479" s="165" t="s">
        <v>1142</v>
      </c>
      <c r="D479" s="160">
        <f t="shared" si="18"/>
        <v>2679</v>
      </c>
      <c r="E479" s="91" t="s">
        <v>1502</v>
      </c>
      <c r="F479" s="130">
        <v>6</v>
      </c>
      <c r="G479" s="130">
        <v>3</v>
      </c>
      <c r="H479" s="130" t="s">
        <v>67</v>
      </c>
      <c r="I479" s="130">
        <v>2679</v>
      </c>
      <c r="J479" s="130" t="s">
        <v>67</v>
      </c>
      <c r="K479" s="153" t="s">
        <v>1494</v>
      </c>
      <c r="L479" s="130"/>
      <c r="M479" s="130" t="s">
        <v>40</v>
      </c>
      <c r="N479" s="157" t="s">
        <v>1503</v>
      </c>
      <c r="O479" s="118"/>
      <c r="P479" s="51"/>
      <c r="Q479" s="63"/>
      <c r="R479" s="178">
        <v>1</v>
      </c>
      <c r="S479" s="185"/>
      <c r="T479" s="186" t="s">
        <v>251</v>
      </c>
      <c r="U479" s="187" t="s">
        <v>44</v>
      </c>
      <c r="V479" s="164"/>
    </row>
    <row r="480" spans="1:22">
      <c r="A480" s="165" t="s">
        <v>1504</v>
      </c>
      <c r="B480" s="165" t="s">
        <v>1504</v>
      </c>
      <c r="C480" s="165" t="s">
        <v>1335</v>
      </c>
      <c r="D480" s="160">
        <f t="shared" si="18"/>
        <v>2678</v>
      </c>
      <c r="E480" s="91" t="s">
        <v>1505</v>
      </c>
      <c r="F480" s="130">
        <v>2</v>
      </c>
      <c r="G480" s="130">
        <v>2</v>
      </c>
      <c r="H480" s="130" t="s">
        <v>36</v>
      </c>
      <c r="I480" s="130">
        <v>2678</v>
      </c>
      <c r="J480" s="130" t="s">
        <v>1327</v>
      </c>
      <c r="K480" s="153" t="s">
        <v>1494</v>
      </c>
      <c r="L480" s="130"/>
      <c r="M480" s="130" t="s">
        <v>40</v>
      </c>
      <c r="N480" s="157" t="s">
        <v>1506</v>
      </c>
      <c r="O480" s="118"/>
      <c r="P480" s="51"/>
      <c r="Q480" s="63"/>
      <c r="R480" s="178">
        <v>1</v>
      </c>
      <c r="S480" s="185"/>
      <c r="T480" s="186" t="s">
        <v>251</v>
      </c>
      <c r="U480" s="187" t="s">
        <v>44</v>
      </c>
      <c r="V480" s="164"/>
    </row>
    <row r="481" spans="1:22" ht="14.1" customHeight="1">
      <c r="A481" s="165" t="s">
        <v>1492</v>
      </c>
      <c r="B481" s="165" t="s">
        <v>64</v>
      </c>
      <c r="C481" s="165" t="s">
        <v>65</v>
      </c>
      <c r="D481" s="160">
        <f t="shared" si="18"/>
        <v>2675</v>
      </c>
      <c r="E481" s="91" t="s">
        <v>1507</v>
      </c>
      <c r="F481" s="130">
        <v>8</v>
      </c>
      <c r="G481" s="130">
        <v>1</v>
      </c>
      <c r="H481" s="130" t="s">
        <v>36</v>
      </c>
      <c r="I481" s="130">
        <v>2675</v>
      </c>
      <c r="J481" s="130" t="s">
        <v>67</v>
      </c>
      <c r="K481" s="153" t="s">
        <v>1494</v>
      </c>
      <c r="L481" s="130"/>
      <c r="M481" s="130" t="s">
        <v>40</v>
      </c>
      <c r="N481" s="157" t="s">
        <v>1508</v>
      </c>
      <c r="O481" s="118"/>
      <c r="P481" s="51"/>
      <c r="Q481" s="63"/>
      <c r="R481" s="178">
        <v>1</v>
      </c>
      <c r="S481" s="185"/>
      <c r="T481" s="186" t="s">
        <v>251</v>
      </c>
      <c r="U481" s="187" t="s">
        <v>72</v>
      </c>
      <c r="V481" s="164"/>
    </row>
    <row r="482" spans="1:22" ht="28.5">
      <c r="A482" s="165" t="s">
        <v>1509</v>
      </c>
      <c r="B482" s="165" t="s">
        <v>1142</v>
      </c>
      <c r="C482" s="165"/>
      <c r="D482" s="160">
        <f t="shared" si="18"/>
        <v>2674</v>
      </c>
      <c r="E482" s="91" t="s">
        <v>1510</v>
      </c>
      <c r="F482" s="130">
        <v>50</v>
      </c>
      <c r="G482" s="130">
        <v>1</v>
      </c>
      <c r="H482" s="130" t="s">
        <v>47</v>
      </c>
      <c r="I482" s="130">
        <v>2674</v>
      </c>
      <c r="J482" s="130" t="s">
        <v>38</v>
      </c>
      <c r="K482" s="153" t="s">
        <v>1494</v>
      </c>
      <c r="L482" s="130" t="s">
        <v>1511</v>
      </c>
      <c r="M482" s="130" t="s">
        <v>40</v>
      </c>
      <c r="N482" s="157" t="s">
        <v>1512</v>
      </c>
      <c r="O482" s="118"/>
      <c r="P482" s="51"/>
      <c r="Q482" s="63"/>
      <c r="R482" s="178">
        <v>1</v>
      </c>
      <c r="S482" s="197"/>
      <c r="T482" s="217" t="s">
        <v>300</v>
      </c>
      <c r="U482" s="187" t="s">
        <v>301</v>
      </c>
      <c r="V482" s="164"/>
    </row>
    <row r="483" spans="1:22">
      <c r="A483" s="165" t="s">
        <v>1513</v>
      </c>
      <c r="B483" s="165" t="s">
        <v>87</v>
      </c>
      <c r="C483" s="165" t="s">
        <v>65</v>
      </c>
      <c r="D483" s="160">
        <f t="shared" si="18"/>
        <v>2673</v>
      </c>
      <c r="E483" s="91" t="s">
        <v>1514</v>
      </c>
      <c r="F483" s="130">
        <v>2</v>
      </c>
      <c r="G483" s="130">
        <v>2</v>
      </c>
      <c r="H483" s="130" t="s">
        <v>36</v>
      </c>
      <c r="I483" s="130">
        <v>2673</v>
      </c>
      <c r="J483" s="130" t="s">
        <v>67</v>
      </c>
      <c r="K483" s="153" t="s">
        <v>1494</v>
      </c>
      <c r="L483" s="130"/>
      <c r="M483" s="130" t="s">
        <v>40</v>
      </c>
      <c r="N483" s="157" t="s">
        <v>1515</v>
      </c>
      <c r="O483" s="118"/>
      <c r="P483" s="51"/>
      <c r="Q483" s="63"/>
      <c r="R483" s="178">
        <v>1</v>
      </c>
      <c r="S483" s="185"/>
      <c r="T483" s="186" t="s">
        <v>251</v>
      </c>
      <c r="U483" s="187" t="s">
        <v>44</v>
      </c>
      <c r="V483" s="164"/>
    </row>
    <row r="484" spans="1:22">
      <c r="A484" s="165" t="s">
        <v>236</v>
      </c>
      <c r="B484" s="165" t="s">
        <v>236</v>
      </c>
      <c r="C484" s="165" t="s">
        <v>65</v>
      </c>
      <c r="D484" s="160">
        <f t="shared" si="18"/>
        <v>2672</v>
      </c>
      <c r="E484" s="91" t="s">
        <v>1516</v>
      </c>
      <c r="F484" s="130">
        <v>3</v>
      </c>
      <c r="G484" s="130">
        <v>5</v>
      </c>
      <c r="H484" s="130" t="s">
        <v>36</v>
      </c>
      <c r="I484" s="130">
        <v>2672</v>
      </c>
      <c r="J484" s="130" t="s">
        <v>67</v>
      </c>
      <c r="K484" s="153" t="s">
        <v>1494</v>
      </c>
      <c r="L484" s="130"/>
      <c r="M484" s="130" t="s">
        <v>40</v>
      </c>
      <c r="N484" s="157" t="s">
        <v>1517</v>
      </c>
      <c r="O484" s="118"/>
      <c r="P484" s="51"/>
      <c r="Q484" s="63"/>
      <c r="R484" s="178">
        <v>1</v>
      </c>
      <c r="S484" s="197" t="s">
        <v>559</v>
      </c>
      <c r="T484" s="186" t="s">
        <v>251</v>
      </c>
      <c r="U484" s="187" t="s">
        <v>44</v>
      </c>
      <c r="V484" s="164"/>
    </row>
    <row r="485" spans="1:22">
      <c r="A485" s="165" t="s">
        <v>1471</v>
      </c>
      <c r="B485" s="165" t="s">
        <v>1125</v>
      </c>
      <c r="C485" s="165" t="s">
        <v>154</v>
      </c>
      <c r="D485" s="160">
        <f t="shared" si="18"/>
        <v>2671</v>
      </c>
      <c r="E485" s="91" t="s">
        <v>1518</v>
      </c>
      <c r="F485" s="130">
        <v>3</v>
      </c>
      <c r="G485" s="130">
        <v>5</v>
      </c>
      <c r="H485" s="130" t="s">
        <v>36</v>
      </c>
      <c r="I485" s="130">
        <v>2671</v>
      </c>
      <c r="J485" s="130" t="s">
        <v>67</v>
      </c>
      <c r="K485" s="153" t="s">
        <v>1494</v>
      </c>
      <c r="L485" s="130"/>
      <c r="M485" s="130" t="s">
        <v>40</v>
      </c>
      <c r="N485" s="157" t="s">
        <v>1519</v>
      </c>
      <c r="O485" s="118"/>
      <c r="P485" s="51"/>
      <c r="Q485" s="63"/>
      <c r="R485" s="178">
        <v>1</v>
      </c>
      <c r="S485" s="197" t="s">
        <v>559</v>
      </c>
      <c r="T485" s="186" t="s">
        <v>251</v>
      </c>
      <c r="U485" s="187" t="s">
        <v>44</v>
      </c>
      <c r="V485" s="164"/>
    </row>
    <row r="486" spans="1:22">
      <c r="A486" s="165" t="s">
        <v>1471</v>
      </c>
      <c r="B486" s="165" t="s">
        <v>1125</v>
      </c>
      <c r="C486" s="165" t="s">
        <v>154</v>
      </c>
      <c r="D486" s="160">
        <f t="shared" si="18"/>
        <v>2670</v>
      </c>
      <c r="E486" s="91" t="s">
        <v>1520</v>
      </c>
      <c r="F486" s="130">
        <v>3</v>
      </c>
      <c r="G486" s="130">
        <v>5</v>
      </c>
      <c r="H486" s="130" t="s">
        <v>36</v>
      </c>
      <c r="I486" s="130">
        <v>2670</v>
      </c>
      <c r="J486" s="130" t="s">
        <v>67</v>
      </c>
      <c r="K486" s="153" t="s">
        <v>1494</v>
      </c>
      <c r="L486" s="130"/>
      <c r="M486" s="130" t="s">
        <v>40</v>
      </c>
      <c r="N486" s="157" t="s">
        <v>1521</v>
      </c>
      <c r="O486" s="118"/>
      <c r="P486" s="51"/>
      <c r="Q486" s="63"/>
      <c r="R486" s="178">
        <v>1</v>
      </c>
      <c r="S486" s="197" t="s">
        <v>559</v>
      </c>
      <c r="T486" s="186" t="s">
        <v>251</v>
      </c>
      <c r="U486" s="187" t="s">
        <v>44</v>
      </c>
      <c r="V486" s="164"/>
    </row>
    <row r="487" spans="1:22">
      <c r="A487" s="165" t="s">
        <v>1522</v>
      </c>
      <c r="B487" s="165" t="s">
        <v>87</v>
      </c>
      <c r="C487" s="165" t="s">
        <v>65</v>
      </c>
      <c r="D487" s="160">
        <f t="shared" si="18"/>
        <v>2669</v>
      </c>
      <c r="E487" s="91" t="s">
        <v>1523</v>
      </c>
      <c r="F487" s="130">
        <v>3</v>
      </c>
      <c r="G487" s="130">
        <v>5</v>
      </c>
      <c r="H487" s="130" t="s">
        <v>36</v>
      </c>
      <c r="I487" s="130">
        <v>2669</v>
      </c>
      <c r="J487" s="130" t="s">
        <v>67</v>
      </c>
      <c r="K487" s="153" t="s">
        <v>1494</v>
      </c>
      <c r="L487" s="130"/>
      <c r="M487" s="130" t="s">
        <v>40</v>
      </c>
      <c r="N487" s="157" t="s">
        <v>1524</v>
      </c>
      <c r="O487" s="118"/>
      <c r="P487" s="51"/>
      <c r="Q487" s="63"/>
      <c r="R487" s="178">
        <v>1</v>
      </c>
      <c r="S487" s="197" t="s">
        <v>559</v>
      </c>
      <c r="T487" s="186" t="s">
        <v>251</v>
      </c>
      <c r="U487" s="187" t="s">
        <v>44</v>
      </c>
      <c r="V487" s="164"/>
    </row>
    <row r="488" spans="1:22">
      <c r="A488" s="165" t="s">
        <v>1525</v>
      </c>
      <c r="B488" s="165" t="s">
        <v>87</v>
      </c>
      <c r="C488" s="165" t="s">
        <v>65</v>
      </c>
      <c r="D488" s="160">
        <f t="shared" si="18"/>
        <v>2668</v>
      </c>
      <c r="E488" s="91" t="s">
        <v>1526</v>
      </c>
      <c r="F488" s="130">
        <v>3</v>
      </c>
      <c r="G488" s="130">
        <v>5</v>
      </c>
      <c r="H488" s="130" t="s">
        <v>36</v>
      </c>
      <c r="I488" s="130">
        <v>2668</v>
      </c>
      <c r="J488" s="130" t="s">
        <v>67</v>
      </c>
      <c r="K488" s="153" t="s">
        <v>1494</v>
      </c>
      <c r="L488" s="130"/>
      <c r="M488" s="130" t="s">
        <v>40</v>
      </c>
      <c r="N488" s="157" t="s">
        <v>1527</v>
      </c>
      <c r="O488" s="118"/>
      <c r="P488" s="51"/>
      <c r="Q488" s="63"/>
      <c r="R488" s="178">
        <v>1</v>
      </c>
      <c r="S488" s="197" t="s">
        <v>559</v>
      </c>
      <c r="T488" s="186" t="s">
        <v>251</v>
      </c>
      <c r="U488" s="187" t="s">
        <v>44</v>
      </c>
      <c r="V488" s="164"/>
    </row>
    <row r="489" spans="1:22">
      <c r="A489" s="165" t="s">
        <v>133</v>
      </c>
      <c r="B489" s="162" t="s">
        <v>171</v>
      </c>
      <c r="C489" s="165" t="s">
        <v>134</v>
      </c>
      <c r="D489" s="160">
        <f t="shared" si="18"/>
        <v>2667</v>
      </c>
      <c r="E489" s="91" t="s">
        <v>1528</v>
      </c>
      <c r="F489" s="130">
        <v>3</v>
      </c>
      <c r="G489" s="130">
        <v>5</v>
      </c>
      <c r="H489" s="130" t="s">
        <v>36</v>
      </c>
      <c r="I489" s="130">
        <v>2667</v>
      </c>
      <c r="J489" s="130" t="s">
        <v>67</v>
      </c>
      <c r="K489" s="153" t="s">
        <v>1494</v>
      </c>
      <c r="L489" s="130"/>
      <c r="M489" s="130" t="s">
        <v>40</v>
      </c>
      <c r="N489" s="157" t="s">
        <v>1529</v>
      </c>
      <c r="O489" s="118"/>
      <c r="P489" s="51"/>
      <c r="Q489" s="63"/>
      <c r="R489" s="178">
        <v>1</v>
      </c>
      <c r="S489" s="197" t="s">
        <v>559</v>
      </c>
      <c r="T489" s="186" t="s">
        <v>251</v>
      </c>
      <c r="U489" s="187" t="s">
        <v>44</v>
      </c>
      <c r="V489" s="164"/>
    </row>
    <row r="490" spans="1:22" ht="28.5">
      <c r="A490" s="165" t="s">
        <v>1530</v>
      </c>
      <c r="B490" s="165" t="s">
        <v>1125</v>
      </c>
      <c r="C490" s="165" t="s">
        <v>154</v>
      </c>
      <c r="D490" s="160">
        <f t="shared" si="18"/>
        <v>2666</v>
      </c>
      <c r="E490" s="91" t="s">
        <v>1531</v>
      </c>
      <c r="F490" s="130">
        <v>2</v>
      </c>
      <c r="G490" s="130">
        <v>2</v>
      </c>
      <c r="H490" s="130" t="s">
        <v>36</v>
      </c>
      <c r="I490" s="130">
        <v>2666</v>
      </c>
      <c r="J490" s="130" t="s">
        <v>67</v>
      </c>
      <c r="K490" s="153" t="s">
        <v>1494</v>
      </c>
      <c r="L490" s="130" t="s">
        <v>1511</v>
      </c>
      <c r="M490" s="130" t="s">
        <v>40</v>
      </c>
      <c r="N490" s="157" t="s">
        <v>1532</v>
      </c>
      <c r="O490" s="118"/>
      <c r="P490" s="51"/>
      <c r="Q490" s="63"/>
      <c r="R490" s="178">
        <v>1</v>
      </c>
      <c r="S490" s="185"/>
      <c r="T490" s="186" t="s">
        <v>251</v>
      </c>
      <c r="U490" s="187" t="s">
        <v>44</v>
      </c>
      <c r="V490" s="164"/>
    </row>
    <row r="491" spans="1:22" ht="28.5">
      <c r="A491" s="165" t="s">
        <v>1471</v>
      </c>
      <c r="B491" s="165" t="s">
        <v>1125</v>
      </c>
      <c r="C491" s="165" t="s">
        <v>154</v>
      </c>
      <c r="D491" s="160">
        <f t="shared" si="18"/>
        <v>2665</v>
      </c>
      <c r="E491" s="91" t="s">
        <v>1533</v>
      </c>
      <c r="F491" s="130">
        <v>1</v>
      </c>
      <c r="G491" s="130">
        <v>2</v>
      </c>
      <c r="H491" s="130" t="s">
        <v>36</v>
      </c>
      <c r="I491" s="130">
        <v>2665</v>
      </c>
      <c r="J491" s="130" t="s">
        <v>67</v>
      </c>
      <c r="K491" s="153" t="s">
        <v>1494</v>
      </c>
      <c r="L491" s="130" t="s">
        <v>1080</v>
      </c>
      <c r="M491" s="130" t="s">
        <v>40</v>
      </c>
      <c r="N491" s="157" t="s">
        <v>1534</v>
      </c>
      <c r="O491" s="118"/>
      <c r="P491" s="51"/>
      <c r="Q491" s="63"/>
      <c r="R491" s="178">
        <v>1</v>
      </c>
      <c r="S491" s="185"/>
      <c r="T491" s="186" t="s">
        <v>251</v>
      </c>
      <c r="U491" s="187" t="s">
        <v>44</v>
      </c>
      <c r="V491" s="164"/>
    </row>
    <row r="492" spans="1:22" ht="42.75">
      <c r="A492" s="165" t="s">
        <v>1471</v>
      </c>
      <c r="B492" s="165" t="s">
        <v>1125</v>
      </c>
      <c r="C492" s="165" t="s">
        <v>154</v>
      </c>
      <c r="D492" s="160">
        <f t="shared" si="18"/>
        <v>2665</v>
      </c>
      <c r="E492" s="91" t="s">
        <v>1535</v>
      </c>
      <c r="F492" s="130">
        <v>1</v>
      </c>
      <c r="G492" s="130">
        <v>1</v>
      </c>
      <c r="H492" s="130" t="s">
        <v>36</v>
      </c>
      <c r="I492" s="130">
        <v>2665</v>
      </c>
      <c r="J492" s="130" t="s">
        <v>67</v>
      </c>
      <c r="K492" s="139" t="s">
        <v>1494</v>
      </c>
      <c r="L492" s="130" t="s">
        <v>1511</v>
      </c>
      <c r="M492" s="130" t="s">
        <v>40</v>
      </c>
      <c r="N492" s="157" t="s">
        <v>1536</v>
      </c>
      <c r="O492" s="118"/>
      <c r="P492" s="51"/>
      <c r="Q492" s="63"/>
      <c r="R492" s="178">
        <v>1</v>
      </c>
      <c r="S492" s="185"/>
      <c r="T492" s="186" t="s">
        <v>251</v>
      </c>
      <c r="U492" s="187" t="s">
        <v>44</v>
      </c>
      <c r="V492" s="164"/>
    </row>
    <row r="493" spans="1:22" ht="28.5">
      <c r="A493" s="165" t="s">
        <v>1142</v>
      </c>
      <c r="B493" s="165" t="s">
        <v>1142</v>
      </c>
      <c r="C493" s="165" t="s">
        <v>1142</v>
      </c>
      <c r="D493" s="160">
        <f t="shared" si="18"/>
        <v>2656</v>
      </c>
      <c r="E493" s="91" t="s">
        <v>1537</v>
      </c>
      <c r="F493" s="130">
        <v>50</v>
      </c>
      <c r="G493" s="130">
        <v>1</v>
      </c>
      <c r="H493" s="130" t="s">
        <v>47</v>
      </c>
      <c r="I493" s="130">
        <v>2656</v>
      </c>
      <c r="J493" s="130" t="s">
        <v>38</v>
      </c>
      <c r="K493" s="153" t="s">
        <v>1494</v>
      </c>
      <c r="L493" s="130" t="s">
        <v>1511</v>
      </c>
      <c r="M493" s="130" t="s">
        <v>40</v>
      </c>
      <c r="N493" s="157" t="s">
        <v>1538</v>
      </c>
      <c r="O493" s="118"/>
      <c r="P493" s="51"/>
      <c r="Q493" s="63"/>
      <c r="R493" s="178">
        <v>1</v>
      </c>
      <c r="S493" s="197"/>
      <c r="T493" s="217" t="s">
        <v>300</v>
      </c>
      <c r="U493" s="187" t="s">
        <v>301</v>
      </c>
      <c r="V493" s="164" t="s">
        <v>653</v>
      </c>
    </row>
    <row r="494" spans="1:22" ht="28.5">
      <c r="A494" s="165" t="s">
        <v>1142</v>
      </c>
      <c r="B494" s="165" t="s">
        <v>1142</v>
      </c>
      <c r="C494" s="165" t="s">
        <v>1142</v>
      </c>
      <c r="D494" s="160">
        <f t="shared" si="18"/>
        <v>2655</v>
      </c>
      <c r="E494" s="91" t="s">
        <v>1539</v>
      </c>
      <c r="F494" s="130">
        <v>50</v>
      </c>
      <c r="G494" s="130">
        <v>1</v>
      </c>
      <c r="H494" s="130" t="s">
        <v>47</v>
      </c>
      <c r="I494" s="130">
        <v>2655</v>
      </c>
      <c r="J494" s="130" t="s">
        <v>38</v>
      </c>
      <c r="K494" s="153" t="s">
        <v>1494</v>
      </c>
      <c r="L494" s="130" t="s">
        <v>1511</v>
      </c>
      <c r="M494" s="130" t="s">
        <v>40</v>
      </c>
      <c r="N494" s="157" t="s">
        <v>1540</v>
      </c>
      <c r="O494" s="118"/>
      <c r="P494" s="51"/>
      <c r="Q494" s="63"/>
      <c r="R494" s="178">
        <v>1</v>
      </c>
      <c r="S494" s="197"/>
      <c r="T494" s="217" t="s">
        <v>300</v>
      </c>
      <c r="U494" s="187" t="s">
        <v>301</v>
      </c>
      <c r="V494" s="164"/>
    </row>
    <row r="495" spans="1:22">
      <c r="A495" s="165" t="s">
        <v>1541</v>
      </c>
      <c r="B495" s="165" t="s">
        <v>177</v>
      </c>
      <c r="C495" s="165" t="s">
        <v>154</v>
      </c>
      <c r="D495" s="160">
        <f t="shared" si="18"/>
        <v>2637</v>
      </c>
      <c r="E495" s="91" t="s">
        <v>1542</v>
      </c>
      <c r="F495" s="130">
        <v>3</v>
      </c>
      <c r="G495" s="130">
        <v>5</v>
      </c>
      <c r="H495" s="130" t="s">
        <v>36</v>
      </c>
      <c r="I495" s="130">
        <v>2637</v>
      </c>
      <c r="J495" s="130" t="s">
        <v>67</v>
      </c>
      <c r="K495" s="153" t="s">
        <v>1494</v>
      </c>
      <c r="L495" s="130" t="s">
        <v>1080</v>
      </c>
      <c r="M495" s="130" t="s">
        <v>40</v>
      </c>
      <c r="N495" s="157" t="s">
        <v>1543</v>
      </c>
      <c r="O495" s="118"/>
      <c r="P495" s="51"/>
      <c r="Q495" s="63"/>
      <c r="R495" s="178">
        <v>1</v>
      </c>
      <c r="S495" s="197" t="s">
        <v>559</v>
      </c>
      <c r="T495" s="186" t="s">
        <v>251</v>
      </c>
      <c r="U495" s="187" t="s">
        <v>44</v>
      </c>
      <c r="V495" s="164"/>
    </row>
    <row r="496" spans="1:22">
      <c r="A496" s="165" t="s">
        <v>1544</v>
      </c>
      <c r="B496" s="165" t="s">
        <v>1545</v>
      </c>
      <c r="C496" s="165" t="s">
        <v>134</v>
      </c>
      <c r="D496" s="160"/>
      <c r="E496" s="91" t="s">
        <v>703</v>
      </c>
      <c r="F496" s="130">
        <v>4</v>
      </c>
      <c r="G496" s="130">
        <v>2</v>
      </c>
      <c r="H496" s="130" t="s">
        <v>67</v>
      </c>
      <c r="I496" s="130">
        <v>1773</v>
      </c>
      <c r="J496" s="130" t="s">
        <v>119</v>
      </c>
      <c r="K496" s="153" t="s">
        <v>1494</v>
      </c>
      <c r="L496" s="130"/>
      <c r="M496" s="130" t="s">
        <v>36</v>
      </c>
      <c r="N496" s="157" t="s">
        <v>1546</v>
      </c>
      <c r="O496" s="118"/>
      <c r="P496" s="51" t="s">
        <v>973</v>
      </c>
      <c r="Q496" s="52" t="s">
        <v>1180</v>
      </c>
      <c r="R496" s="178">
        <v>1</v>
      </c>
      <c r="S496" s="197"/>
      <c r="T496" s="214"/>
      <c r="U496" s="197"/>
      <c r="V496" s="164"/>
    </row>
    <row r="497" spans="1:22" ht="28.5">
      <c r="A497" s="165" t="s">
        <v>1142</v>
      </c>
      <c r="B497" s="165" t="s">
        <v>1142</v>
      </c>
      <c r="C497" s="165" t="s">
        <v>1142</v>
      </c>
      <c r="D497" s="160"/>
      <c r="E497" s="91" t="s">
        <v>703</v>
      </c>
      <c r="F497" s="130">
        <v>4</v>
      </c>
      <c r="G497" s="130">
        <v>2</v>
      </c>
      <c r="H497" s="130" t="s">
        <v>1136</v>
      </c>
      <c r="I497" s="130">
        <v>2664</v>
      </c>
      <c r="J497" s="130" t="s">
        <v>817</v>
      </c>
      <c r="K497" s="153" t="s">
        <v>1547</v>
      </c>
      <c r="L497" s="130"/>
      <c r="M497" s="130" t="s">
        <v>40</v>
      </c>
      <c r="N497" s="157" t="s">
        <v>1548</v>
      </c>
      <c r="O497" s="118"/>
      <c r="P497" s="51" t="s">
        <v>1162</v>
      </c>
      <c r="Q497" s="52" t="s">
        <v>1180</v>
      </c>
      <c r="R497" s="178">
        <v>1</v>
      </c>
      <c r="S497" s="185"/>
      <c r="T497" s="186" t="s">
        <v>251</v>
      </c>
      <c r="U497" s="187" t="s">
        <v>215</v>
      </c>
      <c r="V497" s="162"/>
    </row>
    <row r="498" spans="1:22" ht="28.5">
      <c r="A498" s="165" t="s">
        <v>1549</v>
      </c>
      <c r="B498" s="165" t="s">
        <v>1550</v>
      </c>
      <c r="C498" s="165" t="s">
        <v>65</v>
      </c>
      <c r="D498" s="160">
        <f t="shared" ref="D498:D524" si="19">HYPERLINK(CONCATENATE($A$1,E498),I498)</f>
        <v>3715</v>
      </c>
      <c r="E498" s="91" t="s">
        <v>1551</v>
      </c>
      <c r="F498" s="130">
        <v>5</v>
      </c>
      <c r="G498" s="130">
        <v>3</v>
      </c>
      <c r="H498" s="130" t="s">
        <v>36</v>
      </c>
      <c r="I498" s="130">
        <v>3715</v>
      </c>
      <c r="J498" s="130" t="s">
        <v>179</v>
      </c>
      <c r="K498" s="153" t="s">
        <v>1547</v>
      </c>
      <c r="L498" s="130" t="s">
        <v>1511</v>
      </c>
      <c r="M498" s="130" t="s">
        <v>38</v>
      </c>
      <c r="N498" s="157" t="s">
        <v>1552</v>
      </c>
      <c r="O498" s="118"/>
      <c r="P498" s="51"/>
      <c r="Q498" s="63"/>
      <c r="R498" s="178">
        <v>1</v>
      </c>
      <c r="S498" s="197"/>
      <c r="T498" s="214"/>
      <c r="U498" s="197"/>
      <c r="V498" s="164"/>
    </row>
    <row r="499" spans="1:22">
      <c r="A499" s="165" t="s">
        <v>1553</v>
      </c>
      <c r="B499" s="165" t="s">
        <v>797</v>
      </c>
      <c r="C499" s="165" t="s">
        <v>139</v>
      </c>
      <c r="D499" s="160">
        <f t="shared" si="19"/>
        <v>3714</v>
      </c>
      <c r="E499" s="91" t="s">
        <v>1554</v>
      </c>
      <c r="F499" s="130">
        <v>5</v>
      </c>
      <c r="G499" s="130">
        <v>3</v>
      </c>
      <c r="H499" s="130" t="s">
        <v>36</v>
      </c>
      <c r="I499" s="130">
        <v>3714</v>
      </c>
      <c r="J499" s="130" t="s">
        <v>179</v>
      </c>
      <c r="K499" s="153" t="s">
        <v>1547</v>
      </c>
      <c r="L499" s="130" t="s">
        <v>1511</v>
      </c>
      <c r="M499" s="130" t="s">
        <v>38</v>
      </c>
      <c r="N499" s="157" t="s">
        <v>1555</v>
      </c>
      <c r="O499" s="118"/>
      <c r="P499" s="51"/>
      <c r="Q499" s="63"/>
      <c r="R499" s="178">
        <v>1</v>
      </c>
      <c r="S499" s="197"/>
      <c r="T499" s="214"/>
      <c r="U499" s="197"/>
      <c r="V499" s="164"/>
    </row>
    <row r="500" spans="1:22">
      <c r="A500" s="165" t="s">
        <v>1556</v>
      </c>
      <c r="B500" s="165" t="s">
        <v>610</v>
      </c>
      <c r="C500" s="165" t="s">
        <v>65</v>
      </c>
      <c r="D500" s="160">
        <f>HYPERLINK(CONCATENATE($A$1,E500),I500)</f>
        <v>3713</v>
      </c>
      <c r="E500" s="91" t="s">
        <v>1557</v>
      </c>
      <c r="F500" s="130">
        <v>5</v>
      </c>
      <c r="G500" s="130">
        <v>3</v>
      </c>
      <c r="H500" s="130" t="s">
        <v>36</v>
      </c>
      <c r="I500" s="130">
        <v>3713</v>
      </c>
      <c r="J500" s="130" t="s">
        <v>179</v>
      </c>
      <c r="K500" s="153" t="s">
        <v>1547</v>
      </c>
      <c r="L500" s="130" t="s">
        <v>1511</v>
      </c>
      <c r="M500" s="130" t="s">
        <v>38</v>
      </c>
      <c r="N500" s="157" t="s">
        <v>1558</v>
      </c>
      <c r="O500" s="118"/>
      <c r="P500" s="51"/>
      <c r="Q500" s="63"/>
      <c r="R500" s="178">
        <v>1</v>
      </c>
      <c r="S500" s="197"/>
      <c r="T500" s="214"/>
      <c r="U500" s="187" t="s">
        <v>215</v>
      </c>
      <c r="V500" s="164"/>
    </row>
    <row r="501" spans="1:22" ht="28.5">
      <c r="A501" s="165" t="s">
        <v>1559</v>
      </c>
      <c r="B501" s="165" t="s">
        <v>891</v>
      </c>
      <c r="C501" s="165" t="s">
        <v>154</v>
      </c>
      <c r="D501" s="160">
        <f t="shared" si="19"/>
        <v>3712</v>
      </c>
      <c r="E501" s="91" t="s">
        <v>1560</v>
      </c>
      <c r="F501" s="130">
        <v>8</v>
      </c>
      <c r="G501" s="130">
        <v>1</v>
      </c>
      <c r="H501" s="130" t="s">
        <v>36</v>
      </c>
      <c r="I501" s="130">
        <v>3712</v>
      </c>
      <c r="J501" s="130" t="s">
        <v>38</v>
      </c>
      <c r="K501" s="153" t="s">
        <v>1547</v>
      </c>
      <c r="L501" s="130" t="s">
        <v>1511</v>
      </c>
      <c r="M501" s="130" t="s">
        <v>38</v>
      </c>
      <c r="N501" s="157" t="s">
        <v>1561</v>
      </c>
      <c r="O501" s="118"/>
      <c r="P501" s="51"/>
      <c r="Q501" s="63"/>
      <c r="R501" s="178">
        <v>1</v>
      </c>
      <c r="S501" s="197"/>
      <c r="T501" s="214"/>
      <c r="U501" s="197"/>
      <c r="V501" s="164"/>
    </row>
    <row r="502" spans="1:22" ht="28.5">
      <c r="A502" s="164" t="s">
        <v>45</v>
      </c>
      <c r="B502" s="164" t="s">
        <v>45</v>
      </c>
      <c r="C502" s="164" t="s">
        <v>45</v>
      </c>
      <c r="D502" s="160">
        <f t="shared" si="19"/>
        <v>3709</v>
      </c>
      <c r="E502" s="91" t="s">
        <v>1562</v>
      </c>
      <c r="F502" s="130">
        <v>50</v>
      </c>
      <c r="G502" s="130">
        <v>0</v>
      </c>
      <c r="H502" s="130" t="s">
        <v>119</v>
      </c>
      <c r="I502" s="130">
        <v>3709</v>
      </c>
      <c r="J502" s="130" t="s">
        <v>38</v>
      </c>
      <c r="K502" s="153" t="s">
        <v>1547</v>
      </c>
      <c r="L502" s="130" t="s">
        <v>1511</v>
      </c>
      <c r="M502" s="130" t="s">
        <v>38</v>
      </c>
      <c r="N502" s="157" t="s">
        <v>1563</v>
      </c>
      <c r="O502" s="118"/>
      <c r="P502" s="51"/>
      <c r="Q502" s="63"/>
      <c r="R502" s="178">
        <v>1</v>
      </c>
      <c r="S502" s="197"/>
      <c r="T502" s="214"/>
      <c r="U502" s="197"/>
      <c r="V502" s="164"/>
    </row>
    <row r="503" spans="1:22" ht="28.5" customHeight="1">
      <c r="A503" s="165" t="s">
        <v>1564</v>
      </c>
      <c r="B503" s="165" t="s">
        <v>1564</v>
      </c>
      <c r="C503" s="165" t="s">
        <v>821</v>
      </c>
      <c r="D503" s="160">
        <f t="shared" si="19"/>
        <v>3703</v>
      </c>
      <c r="E503" s="91" t="s">
        <v>1565</v>
      </c>
      <c r="F503" s="130">
        <v>2</v>
      </c>
      <c r="G503" s="130">
        <v>2</v>
      </c>
      <c r="H503" s="130" t="s">
        <v>36</v>
      </c>
      <c r="I503" s="130">
        <v>3703</v>
      </c>
      <c r="J503" s="130" t="s">
        <v>43</v>
      </c>
      <c r="K503" s="153" t="s">
        <v>1547</v>
      </c>
      <c r="L503" s="130" t="s">
        <v>1511</v>
      </c>
      <c r="M503" s="130" t="s">
        <v>38</v>
      </c>
      <c r="N503" s="157" t="s">
        <v>1566</v>
      </c>
      <c r="O503" s="118"/>
      <c r="P503" s="51"/>
      <c r="Q503" s="63"/>
      <c r="R503" s="178">
        <v>1</v>
      </c>
      <c r="S503" s="197"/>
      <c r="T503" s="214"/>
      <c r="U503" s="197"/>
      <c r="V503" s="164"/>
    </row>
    <row r="504" spans="1:22">
      <c r="A504" s="165" t="s">
        <v>1567</v>
      </c>
      <c r="B504" s="165" t="s">
        <v>1567</v>
      </c>
      <c r="C504" s="165" t="s">
        <v>65</v>
      </c>
      <c r="D504" s="160">
        <f t="shared" si="19"/>
        <v>3702</v>
      </c>
      <c r="E504" s="91" t="s">
        <v>1568</v>
      </c>
      <c r="F504" s="130">
        <v>4</v>
      </c>
      <c r="G504" s="130">
        <v>2</v>
      </c>
      <c r="H504" s="130" t="s">
        <v>36</v>
      </c>
      <c r="I504" s="130">
        <v>3702</v>
      </c>
      <c r="J504" s="130" t="s">
        <v>179</v>
      </c>
      <c r="K504" s="153" t="s">
        <v>1547</v>
      </c>
      <c r="L504" s="130" t="s">
        <v>1511</v>
      </c>
      <c r="M504" s="130" t="s">
        <v>38</v>
      </c>
      <c r="N504" s="157" t="s">
        <v>1569</v>
      </c>
      <c r="O504" s="118"/>
      <c r="P504" s="51"/>
      <c r="Q504" s="63"/>
      <c r="R504" s="178">
        <v>1</v>
      </c>
      <c r="S504" s="197"/>
      <c r="T504" s="214"/>
      <c r="U504" s="197"/>
      <c r="V504" s="164"/>
    </row>
    <row r="505" spans="1:22">
      <c r="A505" s="165" t="s">
        <v>1570</v>
      </c>
      <c r="B505" s="165" t="s">
        <v>1571</v>
      </c>
      <c r="C505" s="165" t="s">
        <v>139</v>
      </c>
      <c r="D505" s="160">
        <f t="shared" si="19"/>
        <v>3701</v>
      </c>
      <c r="E505" s="91" t="s">
        <v>1572</v>
      </c>
      <c r="F505" s="130">
        <v>4</v>
      </c>
      <c r="G505" s="130">
        <v>2</v>
      </c>
      <c r="H505" s="130" t="s">
        <v>36</v>
      </c>
      <c r="I505" s="130">
        <v>3701</v>
      </c>
      <c r="J505" s="130" t="s">
        <v>179</v>
      </c>
      <c r="K505" s="153" t="s">
        <v>1547</v>
      </c>
      <c r="L505" s="130" t="s">
        <v>1511</v>
      </c>
      <c r="M505" s="130" t="s">
        <v>38</v>
      </c>
      <c r="N505" s="157" t="s">
        <v>1573</v>
      </c>
      <c r="O505" s="118"/>
      <c r="P505" s="51"/>
      <c r="Q505" s="63"/>
      <c r="R505" s="178">
        <v>1</v>
      </c>
      <c r="S505" s="197"/>
      <c r="T505" s="214"/>
      <c r="U505" s="197"/>
      <c r="V505" s="164"/>
    </row>
    <row r="506" spans="1:22">
      <c r="A506" s="165" t="s">
        <v>1574</v>
      </c>
      <c r="B506" s="165" t="s">
        <v>1575</v>
      </c>
      <c r="C506" s="165" t="s">
        <v>721</v>
      </c>
      <c r="D506" s="160">
        <f t="shared" si="19"/>
        <v>3700</v>
      </c>
      <c r="E506" s="91" t="s">
        <v>1576</v>
      </c>
      <c r="F506" s="130">
        <v>6</v>
      </c>
      <c r="G506" s="130">
        <v>2</v>
      </c>
      <c r="H506" s="130" t="s">
        <v>36</v>
      </c>
      <c r="I506" s="130">
        <v>3700</v>
      </c>
      <c r="J506" s="130" t="s">
        <v>38</v>
      </c>
      <c r="K506" s="153" t="s">
        <v>1547</v>
      </c>
      <c r="L506" s="130" t="s">
        <v>1511</v>
      </c>
      <c r="M506" s="130" t="s">
        <v>38</v>
      </c>
      <c r="N506" s="157" t="s">
        <v>1577</v>
      </c>
      <c r="O506" s="118"/>
      <c r="P506" s="51"/>
      <c r="Q506" s="63"/>
      <c r="R506" s="178">
        <v>1</v>
      </c>
      <c r="S506" s="197"/>
      <c r="T506" s="214"/>
      <c r="U506" s="197"/>
      <c r="V506" s="164"/>
    </row>
    <row r="507" spans="1:22" ht="28.5">
      <c r="A507" s="165" t="s">
        <v>1578</v>
      </c>
      <c r="B507" s="165" t="s">
        <v>1578</v>
      </c>
      <c r="C507" s="165" t="s">
        <v>65</v>
      </c>
      <c r="D507" s="160">
        <f t="shared" si="19"/>
        <v>3698</v>
      </c>
      <c r="E507" s="91" t="s">
        <v>1579</v>
      </c>
      <c r="F507" s="130">
        <v>10</v>
      </c>
      <c r="G507" s="130">
        <v>3</v>
      </c>
      <c r="H507" s="130" t="s">
        <v>36</v>
      </c>
      <c r="I507" s="130">
        <v>3698</v>
      </c>
      <c r="J507" s="130" t="s">
        <v>1058</v>
      </c>
      <c r="K507" s="153" t="s">
        <v>1547</v>
      </c>
      <c r="L507" s="130" t="s">
        <v>1511</v>
      </c>
      <c r="M507" s="130" t="s">
        <v>38</v>
      </c>
      <c r="N507" s="157" t="s">
        <v>1580</v>
      </c>
      <c r="O507" s="118"/>
      <c r="P507" s="51"/>
      <c r="Q507" s="63"/>
      <c r="R507" s="178">
        <v>1</v>
      </c>
      <c r="S507" s="197"/>
      <c r="T507" s="214"/>
      <c r="U507" s="197"/>
      <c r="V507" s="164"/>
    </row>
    <row r="508" spans="1:22" ht="28.5">
      <c r="A508" s="165" t="s">
        <v>1581</v>
      </c>
      <c r="B508" s="165" t="s">
        <v>1582</v>
      </c>
      <c r="C508" s="165" t="s">
        <v>154</v>
      </c>
      <c r="D508" s="160">
        <f t="shared" si="19"/>
        <v>3697</v>
      </c>
      <c r="E508" s="91" t="s">
        <v>1583</v>
      </c>
      <c r="F508" s="130">
        <v>10</v>
      </c>
      <c r="G508" s="130">
        <v>3</v>
      </c>
      <c r="H508" s="130" t="s">
        <v>36</v>
      </c>
      <c r="I508" s="130">
        <v>3697</v>
      </c>
      <c r="J508" s="130" t="s">
        <v>1058</v>
      </c>
      <c r="K508" s="153" t="s">
        <v>1547</v>
      </c>
      <c r="L508" s="130" t="s">
        <v>1511</v>
      </c>
      <c r="M508" s="130" t="s">
        <v>38</v>
      </c>
      <c r="N508" s="157" t="s">
        <v>1584</v>
      </c>
      <c r="O508" s="118"/>
      <c r="P508" s="51"/>
      <c r="Q508" s="63"/>
      <c r="R508" s="178">
        <v>1</v>
      </c>
      <c r="S508" s="197"/>
      <c r="T508" s="214"/>
      <c r="U508" s="197"/>
      <c r="V508" s="164"/>
    </row>
    <row r="509" spans="1:22" ht="28.5">
      <c r="A509" s="165" t="s">
        <v>1585</v>
      </c>
      <c r="B509" s="165" t="s">
        <v>1586</v>
      </c>
      <c r="C509" s="165" t="s">
        <v>1587</v>
      </c>
      <c r="D509" s="160">
        <f t="shared" si="19"/>
        <v>3696</v>
      </c>
      <c r="E509" s="91" t="s">
        <v>1588</v>
      </c>
      <c r="F509" s="130">
        <v>10</v>
      </c>
      <c r="G509" s="130">
        <v>3</v>
      </c>
      <c r="H509" s="130" t="s">
        <v>36</v>
      </c>
      <c r="I509" s="130">
        <v>3696</v>
      </c>
      <c r="J509" s="130" t="s">
        <v>1058</v>
      </c>
      <c r="K509" s="153" t="s">
        <v>1547</v>
      </c>
      <c r="L509" s="130" t="s">
        <v>1511</v>
      </c>
      <c r="M509" s="130" t="s">
        <v>38</v>
      </c>
      <c r="N509" s="157" t="s">
        <v>1589</v>
      </c>
      <c r="O509" s="118"/>
      <c r="P509" s="51"/>
      <c r="Q509" s="63"/>
      <c r="R509" s="178">
        <v>1</v>
      </c>
      <c r="S509" s="197"/>
      <c r="T509" s="214"/>
      <c r="U509" s="197"/>
      <c r="V509" s="164"/>
    </row>
    <row r="510" spans="1:22" ht="28.5">
      <c r="A510" s="165" t="s">
        <v>1590</v>
      </c>
      <c r="B510" s="165" t="s">
        <v>1591</v>
      </c>
      <c r="C510" s="165" t="s">
        <v>154</v>
      </c>
      <c r="D510" s="160">
        <f t="shared" si="19"/>
        <v>3695</v>
      </c>
      <c r="E510" s="91" t="s">
        <v>1592</v>
      </c>
      <c r="F510" s="130">
        <v>10</v>
      </c>
      <c r="G510" s="130">
        <v>3</v>
      </c>
      <c r="H510" s="130" t="s">
        <v>36</v>
      </c>
      <c r="I510" s="130">
        <v>3695</v>
      </c>
      <c r="J510" s="130" t="s">
        <v>1058</v>
      </c>
      <c r="K510" s="153" t="s">
        <v>1547</v>
      </c>
      <c r="L510" s="130" t="s">
        <v>1511</v>
      </c>
      <c r="M510" s="130" t="s">
        <v>38</v>
      </c>
      <c r="N510" s="157" t="s">
        <v>1593</v>
      </c>
      <c r="O510" s="118"/>
      <c r="P510" s="51"/>
      <c r="Q510" s="63"/>
      <c r="R510" s="178">
        <v>1</v>
      </c>
      <c r="S510" s="197"/>
      <c r="T510" s="214"/>
      <c r="U510" s="197"/>
      <c r="V510" s="164"/>
    </row>
    <row r="511" spans="1:22">
      <c r="A511" s="164" t="s">
        <v>45</v>
      </c>
      <c r="B511" s="164" t="s">
        <v>45</v>
      </c>
      <c r="C511" s="164" t="s">
        <v>45</v>
      </c>
      <c r="D511" s="160">
        <f t="shared" si="19"/>
        <v>3681</v>
      </c>
      <c r="E511" s="91" t="s">
        <v>1594</v>
      </c>
      <c r="F511" s="130">
        <v>8</v>
      </c>
      <c r="G511" s="130">
        <v>6</v>
      </c>
      <c r="H511" s="130" t="s">
        <v>119</v>
      </c>
      <c r="I511" s="130">
        <v>3681</v>
      </c>
      <c r="J511" s="130" t="s">
        <v>1137</v>
      </c>
      <c r="K511" s="153" t="s">
        <v>1547</v>
      </c>
      <c r="L511" s="130" t="s">
        <v>1511</v>
      </c>
      <c r="M511" s="130" t="s">
        <v>38</v>
      </c>
      <c r="N511" s="157" t="s">
        <v>1595</v>
      </c>
      <c r="O511" s="118"/>
      <c r="P511" s="51"/>
      <c r="Q511" s="63"/>
      <c r="R511" s="178">
        <v>1</v>
      </c>
      <c r="S511" s="197"/>
      <c r="T511" s="214"/>
      <c r="U511" s="197"/>
      <c r="V511" s="164"/>
    </row>
    <row r="512" spans="1:22" ht="28.5">
      <c r="A512" s="165" t="s">
        <v>1596</v>
      </c>
      <c r="B512" s="165" t="s">
        <v>1125</v>
      </c>
      <c r="C512" s="165" t="s">
        <v>154</v>
      </c>
      <c r="D512" s="160">
        <f t="shared" si="19"/>
        <v>2662</v>
      </c>
      <c r="E512" s="91" t="s">
        <v>1597</v>
      </c>
      <c r="F512" s="130">
        <v>8</v>
      </c>
      <c r="G512" s="130">
        <v>5</v>
      </c>
      <c r="H512" s="130" t="s">
        <v>1136</v>
      </c>
      <c r="I512" s="130">
        <v>2662</v>
      </c>
      <c r="J512" s="130" t="s">
        <v>1137</v>
      </c>
      <c r="K512" s="153" t="s">
        <v>1547</v>
      </c>
      <c r="L512" s="130" t="s">
        <v>1511</v>
      </c>
      <c r="M512" s="130" t="s">
        <v>40</v>
      </c>
      <c r="N512" s="157" t="s">
        <v>1598</v>
      </c>
      <c r="O512" s="118"/>
      <c r="P512" s="51"/>
      <c r="Q512" s="63"/>
      <c r="R512" s="178">
        <v>1</v>
      </c>
      <c r="S512" s="185"/>
      <c r="T512" s="186" t="s">
        <v>251</v>
      </c>
      <c r="U512" s="195" t="s">
        <v>111</v>
      </c>
      <c r="V512" s="164"/>
    </row>
    <row r="513" spans="1:22" ht="28.5">
      <c r="A513" s="165" t="s">
        <v>1599</v>
      </c>
      <c r="B513" s="165" t="s">
        <v>191</v>
      </c>
      <c r="C513" s="165" t="s">
        <v>65</v>
      </c>
      <c r="D513" s="160">
        <f t="shared" si="19"/>
        <v>2659</v>
      </c>
      <c r="E513" s="91" t="s">
        <v>1600</v>
      </c>
      <c r="F513" s="130">
        <v>1</v>
      </c>
      <c r="G513" s="130">
        <v>2</v>
      </c>
      <c r="H513" s="130" t="s">
        <v>67</v>
      </c>
      <c r="I513" s="130">
        <v>2659</v>
      </c>
      <c r="J513" s="130" t="s">
        <v>67</v>
      </c>
      <c r="K513" s="153" t="s">
        <v>1547</v>
      </c>
      <c r="L513" s="130" t="s">
        <v>1511</v>
      </c>
      <c r="M513" s="130" t="s">
        <v>40</v>
      </c>
      <c r="N513" s="157" t="s">
        <v>1601</v>
      </c>
      <c r="O513" s="118"/>
      <c r="P513" s="51"/>
      <c r="Q513" s="63"/>
      <c r="R513" s="178">
        <v>1</v>
      </c>
      <c r="S513" s="185"/>
      <c r="T513" s="186" t="s">
        <v>251</v>
      </c>
      <c r="U513" s="187" t="s">
        <v>44</v>
      </c>
      <c r="V513" s="164"/>
    </row>
    <row r="514" spans="1:22">
      <c r="A514" s="165" t="s">
        <v>1602</v>
      </c>
      <c r="B514" s="165" t="s">
        <v>859</v>
      </c>
      <c r="C514" s="165" t="s">
        <v>139</v>
      </c>
      <c r="D514" s="160">
        <f t="shared" si="19"/>
        <v>2658</v>
      </c>
      <c r="E514" s="91" t="s">
        <v>1603</v>
      </c>
      <c r="F514" s="130">
        <v>4</v>
      </c>
      <c r="G514" s="130">
        <v>2</v>
      </c>
      <c r="H514" s="130" t="s">
        <v>36</v>
      </c>
      <c r="I514" s="130">
        <v>2658</v>
      </c>
      <c r="J514" s="130" t="s">
        <v>67</v>
      </c>
      <c r="K514" s="153" t="s">
        <v>1547</v>
      </c>
      <c r="L514" s="130" t="s">
        <v>1511</v>
      </c>
      <c r="M514" s="130" t="s">
        <v>40</v>
      </c>
      <c r="N514" s="157" t="s">
        <v>1604</v>
      </c>
      <c r="O514" s="118"/>
      <c r="P514" s="51"/>
      <c r="Q514" s="63"/>
      <c r="R514" s="178">
        <v>1</v>
      </c>
      <c r="S514" s="185"/>
      <c r="T514" s="186" t="s">
        <v>251</v>
      </c>
      <c r="U514" s="187" t="s">
        <v>215</v>
      </c>
      <c r="V514" s="164"/>
    </row>
    <row r="515" spans="1:22" ht="28.5">
      <c r="A515" s="165" t="s">
        <v>1142</v>
      </c>
      <c r="B515" s="165" t="s">
        <v>1142</v>
      </c>
      <c r="C515" s="165" t="s">
        <v>1142</v>
      </c>
      <c r="D515" s="160">
        <f t="shared" si="19"/>
        <v>2657</v>
      </c>
      <c r="E515" s="91" t="s">
        <v>1605</v>
      </c>
      <c r="F515" s="130">
        <v>50</v>
      </c>
      <c r="G515" s="130">
        <v>1</v>
      </c>
      <c r="H515" s="130" t="s">
        <v>47</v>
      </c>
      <c r="I515" s="130">
        <v>2657</v>
      </c>
      <c r="J515" s="130" t="s">
        <v>38</v>
      </c>
      <c r="K515" s="153" t="s">
        <v>1547</v>
      </c>
      <c r="L515" s="130" t="s">
        <v>1511</v>
      </c>
      <c r="M515" s="130" t="s">
        <v>40</v>
      </c>
      <c r="N515" s="157" t="s">
        <v>1606</v>
      </c>
      <c r="O515" s="118"/>
      <c r="P515" s="51"/>
      <c r="Q515" s="63"/>
      <c r="R515" s="178">
        <v>1</v>
      </c>
      <c r="S515" s="197"/>
      <c r="T515" s="217" t="s">
        <v>300</v>
      </c>
      <c r="U515" s="187" t="s">
        <v>301</v>
      </c>
      <c r="V515" s="164"/>
    </row>
    <row r="516" spans="1:22" ht="28.5">
      <c r="A516" s="165" t="s">
        <v>1142</v>
      </c>
      <c r="B516" s="165" t="s">
        <v>1142</v>
      </c>
      <c r="C516" s="165" t="s">
        <v>1142</v>
      </c>
      <c r="D516" s="160">
        <f t="shared" si="19"/>
        <v>2654</v>
      </c>
      <c r="E516" s="91" t="s">
        <v>1607</v>
      </c>
      <c r="F516" s="130">
        <v>50</v>
      </c>
      <c r="G516" s="130">
        <v>1</v>
      </c>
      <c r="H516" s="130" t="s">
        <v>47</v>
      </c>
      <c r="I516" s="130">
        <v>2654</v>
      </c>
      <c r="J516" s="130" t="s">
        <v>67</v>
      </c>
      <c r="K516" s="153" t="s">
        <v>1547</v>
      </c>
      <c r="L516" s="130" t="s">
        <v>1511</v>
      </c>
      <c r="M516" s="130" t="s">
        <v>40</v>
      </c>
      <c r="N516" s="157" t="s">
        <v>1608</v>
      </c>
      <c r="O516" s="118"/>
      <c r="P516" s="51"/>
      <c r="Q516" s="63"/>
      <c r="R516" s="178">
        <v>1</v>
      </c>
      <c r="S516" s="197"/>
      <c r="T516" s="217" t="s">
        <v>300</v>
      </c>
      <c r="U516" s="187" t="s">
        <v>301</v>
      </c>
      <c r="V516" s="164"/>
    </row>
    <row r="517" spans="1:22" ht="28.5">
      <c r="A517" s="165" t="s">
        <v>1609</v>
      </c>
      <c r="B517" s="165" t="s">
        <v>632</v>
      </c>
      <c r="C517" s="165" t="s">
        <v>329</v>
      </c>
      <c r="D517" s="160">
        <f t="shared" si="19"/>
        <v>1764</v>
      </c>
      <c r="E517" s="91" t="s">
        <v>1610</v>
      </c>
      <c r="F517" s="130">
        <v>4</v>
      </c>
      <c r="G517" s="130">
        <v>2</v>
      </c>
      <c r="H517" s="130" t="s">
        <v>36</v>
      </c>
      <c r="I517" s="130">
        <v>1764</v>
      </c>
      <c r="J517" s="130" t="s">
        <v>119</v>
      </c>
      <c r="K517" s="153" t="s">
        <v>1547</v>
      </c>
      <c r="L517" s="130" t="s">
        <v>1511</v>
      </c>
      <c r="M517" s="130" t="s">
        <v>36</v>
      </c>
      <c r="N517" s="157" t="s">
        <v>1611</v>
      </c>
      <c r="O517" s="118"/>
      <c r="P517" s="51"/>
      <c r="Q517" s="63"/>
      <c r="R517" s="178">
        <v>1</v>
      </c>
      <c r="S517" s="197"/>
      <c r="T517" s="214"/>
      <c r="U517" s="197"/>
      <c r="V517" s="164"/>
    </row>
    <row r="518" spans="1:22" ht="28.5">
      <c r="A518" s="165" t="s">
        <v>1612</v>
      </c>
      <c r="B518" s="165" t="s">
        <v>620</v>
      </c>
      <c r="C518" s="165" t="s">
        <v>139</v>
      </c>
      <c r="D518" s="160">
        <f t="shared" si="19"/>
        <v>1763</v>
      </c>
      <c r="E518" s="91" t="s">
        <v>1613</v>
      </c>
      <c r="F518" s="130">
        <v>2</v>
      </c>
      <c r="G518" s="130">
        <v>2</v>
      </c>
      <c r="H518" s="130" t="s">
        <v>36</v>
      </c>
      <c r="I518" s="130">
        <v>1763</v>
      </c>
      <c r="J518" s="130" t="s">
        <v>119</v>
      </c>
      <c r="K518" s="153" t="s">
        <v>1547</v>
      </c>
      <c r="L518" s="130" t="s">
        <v>1511</v>
      </c>
      <c r="M518" s="130" t="s">
        <v>36</v>
      </c>
      <c r="N518" s="157" t="s">
        <v>1614</v>
      </c>
      <c r="O518" s="118"/>
      <c r="P518" s="51"/>
      <c r="Q518" s="63"/>
      <c r="R518" s="178">
        <v>1</v>
      </c>
      <c r="S518" s="197"/>
      <c r="T518" s="214"/>
      <c r="U518" s="197"/>
      <c r="V518" s="164"/>
    </row>
    <row r="519" spans="1:22">
      <c r="A519" s="165" t="s">
        <v>1131</v>
      </c>
      <c r="B519" s="165" t="s">
        <v>1131</v>
      </c>
      <c r="C519" s="165" t="s">
        <v>139</v>
      </c>
      <c r="D519" s="160">
        <f t="shared" si="19"/>
        <v>1761</v>
      </c>
      <c r="E519" s="91" t="s">
        <v>1615</v>
      </c>
      <c r="F519" s="130">
        <v>4</v>
      </c>
      <c r="G519" s="130">
        <v>2</v>
      </c>
      <c r="H519" s="130" t="s">
        <v>36</v>
      </c>
      <c r="I519" s="130">
        <v>1761</v>
      </c>
      <c r="J519" s="130" t="s">
        <v>119</v>
      </c>
      <c r="K519" s="153" t="s">
        <v>1547</v>
      </c>
      <c r="L519" s="130"/>
      <c r="M519" s="130" t="s">
        <v>36</v>
      </c>
      <c r="N519" s="157" t="s">
        <v>1616</v>
      </c>
      <c r="O519" s="118"/>
      <c r="P519" s="51"/>
      <c r="Q519" s="63"/>
      <c r="R519" s="178">
        <v>1</v>
      </c>
      <c r="S519" s="197"/>
      <c r="T519" s="214"/>
      <c r="U519" s="197"/>
      <c r="V519" s="164"/>
    </row>
    <row r="520" spans="1:22" ht="28.5">
      <c r="A520" s="165" t="s">
        <v>1617</v>
      </c>
      <c r="B520" s="165" t="s">
        <v>87</v>
      </c>
      <c r="C520" s="165" t="s">
        <v>65</v>
      </c>
      <c r="D520" s="160">
        <f t="shared" si="19"/>
        <v>3694</v>
      </c>
      <c r="E520" s="91" t="s">
        <v>1618</v>
      </c>
      <c r="F520" s="130">
        <v>8</v>
      </c>
      <c r="G520" s="130">
        <v>5</v>
      </c>
      <c r="H520" s="130" t="s">
        <v>1136</v>
      </c>
      <c r="I520" s="130">
        <v>3694</v>
      </c>
      <c r="J520" s="130" t="s">
        <v>1137</v>
      </c>
      <c r="K520" s="153" t="s">
        <v>1619</v>
      </c>
      <c r="L520" s="130" t="s">
        <v>1511</v>
      </c>
      <c r="M520" s="130" t="s">
        <v>38</v>
      </c>
      <c r="N520" s="157" t="s">
        <v>1620</v>
      </c>
      <c r="O520" s="118"/>
      <c r="P520" s="51"/>
      <c r="Q520" s="63"/>
      <c r="R520" s="178">
        <v>1</v>
      </c>
      <c r="S520" s="197"/>
      <c r="T520" s="214"/>
      <c r="U520" s="197"/>
      <c r="V520" s="164"/>
    </row>
    <row r="521" spans="1:22" ht="28.5">
      <c r="A521" s="165" t="s">
        <v>87</v>
      </c>
      <c r="B521" s="165" t="s">
        <v>87</v>
      </c>
      <c r="C521" s="165" t="s">
        <v>1621</v>
      </c>
      <c r="D521" s="160">
        <f t="shared" si="19"/>
        <v>3693</v>
      </c>
      <c r="E521" s="91" t="s">
        <v>1622</v>
      </c>
      <c r="F521" s="130">
        <v>8</v>
      </c>
      <c r="G521" s="130">
        <v>5</v>
      </c>
      <c r="H521" s="130" t="s">
        <v>1136</v>
      </c>
      <c r="I521" s="130">
        <v>3693</v>
      </c>
      <c r="J521" s="130" t="s">
        <v>1137</v>
      </c>
      <c r="K521" s="153" t="s">
        <v>1619</v>
      </c>
      <c r="L521" s="130" t="s">
        <v>1511</v>
      </c>
      <c r="M521" s="130" t="s">
        <v>38</v>
      </c>
      <c r="N521" s="157" t="s">
        <v>1623</v>
      </c>
      <c r="O521" s="118"/>
      <c r="P521" s="51"/>
      <c r="Q521" s="63"/>
      <c r="R521" s="178">
        <v>1</v>
      </c>
      <c r="S521" s="197"/>
      <c r="T521" s="214"/>
      <c r="U521" s="197"/>
      <c r="V521" s="164"/>
    </row>
    <row r="522" spans="1:22" ht="42.6" customHeight="1">
      <c r="A522" s="165" t="s">
        <v>1624</v>
      </c>
      <c r="B522" s="165" t="s">
        <v>1184</v>
      </c>
      <c r="C522" s="165" t="s">
        <v>139</v>
      </c>
      <c r="D522" s="160">
        <f t="shared" si="19"/>
        <v>3690</v>
      </c>
      <c r="E522" s="91" t="s">
        <v>1625</v>
      </c>
      <c r="F522" s="130">
        <v>8</v>
      </c>
      <c r="G522" s="130">
        <v>6</v>
      </c>
      <c r="H522" s="130" t="s">
        <v>36</v>
      </c>
      <c r="I522" s="130">
        <v>3690</v>
      </c>
      <c r="J522" s="130" t="s">
        <v>38</v>
      </c>
      <c r="K522" s="153" t="s">
        <v>1619</v>
      </c>
      <c r="L522" s="130" t="s">
        <v>1511</v>
      </c>
      <c r="M522" s="130" t="s">
        <v>38</v>
      </c>
      <c r="N522" s="157" t="s">
        <v>1626</v>
      </c>
      <c r="O522" s="118"/>
      <c r="P522" s="51"/>
      <c r="Q522" s="63"/>
      <c r="R522" s="178">
        <v>1</v>
      </c>
      <c r="S522" s="197"/>
      <c r="T522" s="214"/>
      <c r="U522" s="197"/>
      <c r="V522" s="164"/>
    </row>
    <row r="523" spans="1:22" ht="42.75">
      <c r="A523" s="165" t="s">
        <v>1624</v>
      </c>
      <c r="B523" s="165" t="s">
        <v>1184</v>
      </c>
      <c r="C523" s="165" t="s">
        <v>139</v>
      </c>
      <c r="D523" s="160">
        <f t="shared" si="19"/>
        <v>3689</v>
      </c>
      <c r="E523" s="91" t="s">
        <v>1627</v>
      </c>
      <c r="F523" s="130">
        <v>8</v>
      </c>
      <c r="G523" s="130">
        <v>6</v>
      </c>
      <c r="H523" s="130" t="s">
        <v>36</v>
      </c>
      <c r="I523" s="130">
        <v>3689</v>
      </c>
      <c r="J523" s="130" t="s">
        <v>38</v>
      </c>
      <c r="K523" s="153" t="s">
        <v>1619</v>
      </c>
      <c r="L523" s="130" t="s">
        <v>1511</v>
      </c>
      <c r="M523" s="130" t="s">
        <v>38</v>
      </c>
      <c r="N523" s="157" t="s">
        <v>1628</v>
      </c>
      <c r="O523" s="118"/>
      <c r="P523" s="51"/>
      <c r="Q523" s="63"/>
      <c r="R523" s="178">
        <v>1</v>
      </c>
      <c r="S523" s="197"/>
      <c r="T523" s="214"/>
      <c r="U523" s="197"/>
      <c r="V523" s="164"/>
    </row>
    <row r="524" spans="1:22">
      <c r="A524" s="165" t="s">
        <v>1629</v>
      </c>
      <c r="B524" s="165" t="s">
        <v>87</v>
      </c>
      <c r="C524" s="165" t="s">
        <v>1630</v>
      </c>
      <c r="D524" s="160">
        <f t="shared" si="19"/>
        <v>2651</v>
      </c>
      <c r="E524" s="91" t="s">
        <v>1631</v>
      </c>
      <c r="F524" s="130">
        <v>1</v>
      </c>
      <c r="G524" s="130">
        <v>1</v>
      </c>
      <c r="H524" s="130" t="s">
        <v>67</v>
      </c>
      <c r="I524" s="130">
        <v>2651</v>
      </c>
      <c r="J524" s="130" t="s">
        <v>1327</v>
      </c>
      <c r="K524" s="139" t="s">
        <v>1619</v>
      </c>
      <c r="L524" s="130" t="s">
        <v>1511</v>
      </c>
      <c r="M524" s="130" t="s">
        <v>40</v>
      </c>
      <c r="N524" s="157" t="s">
        <v>1632</v>
      </c>
      <c r="O524" s="118"/>
      <c r="P524" s="51"/>
      <c r="Q524" s="63"/>
      <c r="R524" s="178">
        <v>1</v>
      </c>
      <c r="S524" s="185"/>
      <c r="T524" s="186" t="s">
        <v>251</v>
      </c>
      <c r="U524" s="187" t="s">
        <v>44</v>
      </c>
      <c r="V524" s="164"/>
    </row>
    <row r="525" spans="1:22">
      <c r="A525" s="165" t="s">
        <v>1633</v>
      </c>
      <c r="B525" s="165" t="s">
        <v>1634</v>
      </c>
      <c r="C525" s="165" t="s">
        <v>789</v>
      </c>
      <c r="D525" s="160"/>
      <c r="E525" s="91" t="s">
        <v>703</v>
      </c>
      <c r="F525" s="130">
        <v>4</v>
      </c>
      <c r="G525" s="130">
        <v>2</v>
      </c>
      <c r="H525" s="130" t="s">
        <v>67</v>
      </c>
      <c r="I525" s="130">
        <v>2647</v>
      </c>
      <c r="J525" s="130" t="s">
        <v>817</v>
      </c>
      <c r="K525" s="153" t="s">
        <v>1619</v>
      </c>
      <c r="L525" s="130" t="s">
        <v>1511</v>
      </c>
      <c r="M525" s="130" t="s">
        <v>40</v>
      </c>
      <c r="N525" s="157" t="s">
        <v>1635</v>
      </c>
      <c r="O525" s="118"/>
      <c r="P525" s="51" t="s">
        <v>1170</v>
      </c>
      <c r="Q525" s="52" t="s">
        <v>1180</v>
      </c>
      <c r="R525" s="178">
        <v>1</v>
      </c>
      <c r="S525" s="185"/>
      <c r="T525" s="186" t="s">
        <v>251</v>
      </c>
      <c r="U525" s="187" t="s">
        <v>215</v>
      </c>
      <c r="V525" s="162"/>
    </row>
    <row r="526" spans="1:22">
      <c r="A526" s="165" t="s">
        <v>1636</v>
      </c>
      <c r="B526" s="165" t="s">
        <v>1637</v>
      </c>
      <c r="C526" s="165" t="s">
        <v>65</v>
      </c>
      <c r="D526" s="160">
        <f>HYPERLINK(CONCATENATE($A$1,E526),I526)</f>
        <v>2645</v>
      </c>
      <c r="E526" s="91" t="s">
        <v>1638</v>
      </c>
      <c r="F526" s="130">
        <v>8</v>
      </c>
      <c r="G526" s="130">
        <v>1</v>
      </c>
      <c r="H526" s="130" t="s">
        <v>36</v>
      </c>
      <c r="I526" s="130">
        <v>2645</v>
      </c>
      <c r="J526" s="130" t="s">
        <v>67</v>
      </c>
      <c r="K526" s="153" t="s">
        <v>1619</v>
      </c>
      <c r="L526" s="130" t="s">
        <v>1511</v>
      </c>
      <c r="M526" s="130" t="s">
        <v>40</v>
      </c>
      <c r="N526" s="157" t="s">
        <v>1639</v>
      </c>
      <c r="O526" s="118"/>
      <c r="P526" s="51"/>
      <c r="Q526" s="63"/>
      <c r="R526" s="178">
        <v>1</v>
      </c>
      <c r="S526" s="185"/>
      <c r="T526" s="186" t="s">
        <v>251</v>
      </c>
      <c r="U526" s="187" t="s">
        <v>72</v>
      </c>
      <c r="V526" s="164"/>
    </row>
    <row r="527" spans="1:22" ht="27.95" customHeight="1">
      <c r="A527" s="165" t="s">
        <v>1474</v>
      </c>
      <c r="B527" s="165" t="s">
        <v>177</v>
      </c>
      <c r="C527" s="165" t="s">
        <v>139</v>
      </c>
      <c r="D527" s="160">
        <f>HYPERLINK(CONCATENATE($A$1,E527),I527)</f>
        <v>2644</v>
      </c>
      <c r="E527" s="91" t="s">
        <v>1640</v>
      </c>
      <c r="F527" s="130">
        <v>8</v>
      </c>
      <c r="G527" s="130">
        <v>1</v>
      </c>
      <c r="H527" s="130" t="s">
        <v>36</v>
      </c>
      <c r="I527" s="130">
        <v>2644</v>
      </c>
      <c r="J527" s="130" t="s">
        <v>67</v>
      </c>
      <c r="K527" s="153" t="s">
        <v>1619</v>
      </c>
      <c r="L527" s="130" t="s">
        <v>1511</v>
      </c>
      <c r="M527" s="130" t="s">
        <v>40</v>
      </c>
      <c r="N527" s="157" t="s">
        <v>1641</v>
      </c>
      <c r="O527" s="118"/>
      <c r="P527" s="51"/>
      <c r="Q527" s="63"/>
      <c r="R527" s="178">
        <v>1</v>
      </c>
      <c r="S527" s="185"/>
      <c r="T527" s="186" t="s">
        <v>251</v>
      </c>
      <c r="U527" s="187" t="s">
        <v>72</v>
      </c>
      <c r="V527" s="164"/>
    </row>
    <row r="528" spans="1:22">
      <c r="A528" s="165" t="s">
        <v>1642</v>
      </c>
      <c r="B528" s="165" t="s">
        <v>556</v>
      </c>
      <c r="C528" s="165" t="s">
        <v>139</v>
      </c>
      <c r="D528" s="160">
        <f>HYPERLINK(CONCATENATE($A$1,E528),I528)</f>
        <v>2643</v>
      </c>
      <c r="E528" s="91" t="s">
        <v>1643</v>
      </c>
      <c r="F528" s="130">
        <v>8</v>
      </c>
      <c r="G528" s="130">
        <v>1</v>
      </c>
      <c r="H528" s="130" t="s">
        <v>36</v>
      </c>
      <c r="I528" s="130">
        <v>2643</v>
      </c>
      <c r="J528" s="130" t="s">
        <v>67</v>
      </c>
      <c r="K528" s="153" t="s">
        <v>1619</v>
      </c>
      <c r="L528" s="130" t="s">
        <v>1511</v>
      </c>
      <c r="M528" s="130" t="s">
        <v>40</v>
      </c>
      <c r="N528" s="157" t="s">
        <v>1644</v>
      </c>
      <c r="O528" s="118"/>
      <c r="P528" s="51"/>
      <c r="Q528" s="63"/>
      <c r="R528" s="178">
        <v>1</v>
      </c>
      <c r="S528" s="185"/>
      <c r="T528" s="186" t="s">
        <v>251</v>
      </c>
      <c r="U528" s="187" t="s">
        <v>72</v>
      </c>
      <c r="V528" s="164"/>
    </row>
    <row r="529" spans="1:22">
      <c r="A529" s="165" t="s">
        <v>1645</v>
      </c>
      <c r="B529" s="165" t="s">
        <v>720</v>
      </c>
      <c r="C529" s="165" t="s">
        <v>721</v>
      </c>
      <c r="D529" s="160">
        <f>HYPERLINK(CONCATENATE($A$1,E529),I529)</f>
        <v>2642</v>
      </c>
      <c r="E529" s="91" t="s">
        <v>1646</v>
      </c>
      <c r="F529" s="130">
        <v>8</v>
      </c>
      <c r="G529" s="130">
        <v>1</v>
      </c>
      <c r="H529" s="130" t="s">
        <v>36</v>
      </c>
      <c r="I529" s="130">
        <v>2642</v>
      </c>
      <c r="J529" s="130" t="s">
        <v>67</v>
      </c>
      <c r="K529" s="153" t="s">
        <v>1619</v>
      </c>
      <c r="L529" s="130" t="s">
        <v>1511</v>
      </c>
      <c r="M529" s="130" t="s">
        <v>40</v>
      </c>
      <c r="N529" s="157" t="s">
        <v>1647</v>
      </c>
      <c r="O529" s="118"/>
      <c r="P529" s="51"/>
      <c r="Q529" s="63"/>
      <c r="R529" s="178">
        <v>1</v>
      </c>
      <c r="S529" s="185"/>
      <c r="T529" s="186" t="s">
        <v>251</v>
      </c>
      <c r="U529" s="187" t="s">
        <v>72</v>
      </c>
      <c r="V529" s="164"/>
    </row>
    <row r="530" spans="1:22" ht="42.75">
      <c r="A530" s="164" t="s">
        <v>45</v>
      </c>
      <c r="B530" s="164" t="s">
        <v>45</v>
      </c>
      <c r="C530" s="164" t="s">
        <v>45</v>
      </c>
      <c r="D530" s="160"/>
      <c r="E530" s="91" t="s">
        <v>703</v>
      </c>
      <c r="F530" s="130">
        <v>4</v>
      </c>
      <c r="G530" s="130">
        <v>1</v>
      </c>
      <c r="H530" s="130" t="s">
        <v>119</v>
      </c>
      <c r="I530" s="130">
        <v>3673</v>
      </c>
      <c r="J530" s="130" t="s">
        <v>38</v>
      </c>
      <c r="K530" s="153" t="s">
        <v>1648</v>
      </c>
      <c r="L530" s="130" t="s">
        <v>1511</v>
      </c>
      <c r="M530" s="130" t="s">
        <v>38</v>
      </c>
      <c r="N530" s="157" t="s">
        <v>1649</v>
      </c>
      <c r="O530" s="118"/>
      <c r="P530" s="51" t="s">
        <v>973</v>
      </c>
      <c r="Q530" s="52" t="s">
        <v>1180</v>
      </c>
      <c r="R530" s="178">
        <v>1</v>
      </c>
      <c r="S530" s="197"/>
      <c r="T530" s="214"/>
      <c r="U530" s="197"/>
      <c r="V530" s="162"/>
    </row>
    <row r="531" spans="1:22" ht="28.5">
      <c r="A531" s="165" t="s">
        <v>1650</v>
      </c>
      <c r="B531" s="165" t="s">
        <v>1651</v>
      </c>
      <c r="C531" s="165" t="s">
        <v>127</v>
      </c>
      <c r="D531" s="160"/>
      <c r="E531" s="91" t="s">
        <v>703</v>
      </c>
      <c r="F531" s="130">
        <v>4</v>
      </c>
      <c r="G531" s="130">
        <v>1</v>
      </c>
      <c r="H531" s="130" t="s">
        <v>36</v>
      </c>
      <c r="I531" s="130">
        <v>1752</v>
      </c>
      <c r="J531" s="130" t="s">
        <v>119</v>
      </c>
      <c r="K531" s="153" t="s">
        <v>1648</v>
      </c>
      <c r="L531" s="130" t="s">
        <v>1511</v>
      </c>
      <c r="M531" s="130" t="s">
        <v>36</v>
      </c>
      <c r="N531" s="157" t="s">
        <v>1652</v>
      </c>
      <c r="O531" s="118"/>
      <c r="P531" s="51" t="s">
        <v>1170</v>
      </c>
      <c r="Q531" s="52" t="s">
        <v>1180</v>
      </c>
      <c r="R531" s="178">
        <v>1</v>
      </c>
      <c r="S531" s="197"/>
      <c r="T531" s="214"/>
      <c r="U531" s="197"/>
      <c r="V531" s="162"/>
    </row>
    <row r="532" spans="1:22">
      <c r="A532" s="165" t="s">
        <v>1653</v>
      </c>
      <c r="B532" s="165" t="s">
        <v>1487</v>
      </c>
      <c r="C532" s="165" t="s">
        <v>127</v>
      </c>
      <c r="D532" s="160">
        <f t="shared" ref="D532:D540" si="20">HYPERLINK(CONCATENATE($A$1,E532),I532)</f>
        <v>1749</v>
      </c>
      <c r="E532" s="91" t="s">
        <v>1654</v>
      </c>
      <c r="F532" s="130">
        <v>1</v>
      </c>
      <c r="G532" s="130">
        <v>3</v>
      </c>
      <c r="H532" s="130" t="s">
        <v>36</v>
      </c>
      <c r="I532" s="130">
        <v>1749</v>
      </c>
      <c r="J532" s="130" t="s">
        <v>119</v>
      </c>
      <c r="K532" s="153" t="s">
        <v>1648</v>
      </c>
      <c r="L532" s="130" t="s">
        <v>1511</v>
      </c>
      <c r="M532" s="130" t="s">
        <v>36</v>
      </c>
      <c r="N532" s="157" t="s">
        <v>1655</v>
      </c>
      <c r="O532" s="118"/>
      <c r="P532" s="51" t="s">
        <v>1170</v>
      </c>
      <c r="Q532" s="52" t="s">
        <v>1180</v>
      </c>
      <c r="R532" s="178">
        <v>1</v>
      </c>
      <c r="S532" s="197"/>
      <c r="T532" s="214"/>
      <c r="U532" s="197"/>
      <c r="V532" s="164"/>
    </row>
    <row r="533" spans="1:22" ht="14.45" customHeight="1">
      <c r="A533" s="165" t="s">
        <v>1142</v>
      </c>
      <c r="B533" s="165" t="s">
        <v>1142</v>
      </c>
      <c r="C533" s="165" t="s">
        <v>1142</v>
      </c>
      <c r="D533" s="160">
        <f t="shared" si="20"/>
        <v>2627</v>
      </c>
      <c r="E533" s="91" t="s">
        <v>1656</v>
      </c>
      <c r="F533" s="130" t="s">
        <v>34</v>
      </c>
      <c r="G533" s="130">
        <v>6</v>
      </c>
      <c r="H533" s="130" t="s">
        <v>47</v>
      </c>
      <c r="I533" s="130">
        <v>2627</v>
      </c>
      <c r="J533" s="130" t="s">
        <v>67</v>
      </c>
      <c r="K533" s="153" t="s">
        <v>1657</v>
      </c>
      <c r="L533" s="130" t="s">
        <v>1511</v>
      </c>
      <c r="M533" s="130" t="s">
        <v>40</v>
      </c>
      <c r="N533" s="157" t="s">
        <v>1658</v>
      </c>
      <c r="O533" s="123"/>
      <c r="P533" s="70"/>
      <c r="Q533" s="63"/>
      <c r="R533" s="178">
        <v>1</v>
      </c>
      <c r="S533" s="197" t="s">
        <v>559</v>
      </c>
      <c r="T533" s="215" t="s">
        <v>251</v>
      </c>
      <c r="U533" s="187" t="s">
        <v>44</v>
      </c>
      <c r="V533" s="167"/>
    </row>
    <row r="534" spans="1:22">
      <c r="A534" s="165" t="s">
        <v>1659</v>
      </c>
      <c r="B534" s="165" t="s">
        <v>177</v>
      </c>
      <c r="C534" s="165" t="s">
        <v>1660</v>
      </c>
      <c r="D534" s="160">
        <f t="shared" si="20"/>
        <v>2620</v>
      </c>
      <c r="E534" s="91" t="s">
        <v>1661</v>
      </c>
      <c r="F534" s="130" t="s">
        <v>34</v>
      </c>
      <c r="G534" s="130">
        <v>6</v>
      </c>
      <c r="H534" s="130" t="s">
        <v>36</v>
      </c>
      <c r="I534" s="130">
        <v>2620</v>
      </c>
      <c r="J534" s="130" t="s">
        <v>67</v>
      </c>
      <c r="K534" s="153" t="s">
        <v>1657</v>
      </c>
      <c r="L534" s="130" t="s">
        <v>1080</v>
      </c>
      <c r="M534" s="158" t="s">
        <v>40</v>
      </c>
      <c r="N534" s="157" t="s">
        <v>1662</v>
      </c>
      <c r="O534" s="124">
        <v>1</v>
      </c>
      <c r="P534" s="51"/>
      <c r="Q534" s="63"/>
      <c r="R534" s="181" t="s">
        <v>1663</v>
      </c>
      <c r="S534" s="197" t="s">
        <v>559</v>
      </c>
      <c r="T534" s="216" t="s">
        <v>251</v>
      </c>
      <c r="U534" s="187" t="s">
        <v>44</v>
      </c>
      <c r="V534" s="167"/>
    </row>
    <row r="535" spans="1:22" ht="28.5">
      <c r="A535" s="165" t="s">
        <v>1142</v>
      </c>
      <c r="B535" s="165" t="s">
        <v>1142</v>
      </c>
      <c r="C535" s="165" t="s">
        <v>1142</v>
      </c>
      <c r="D535" s="160">
        <f t="shared" si="20"/>
        <v>2617</v>
      </c>
      <c r="E535" s="91" t="s">
        <v>1664</v>
      </c>
      <c r="F535" s="130" t="s">
        <v>34</v>
      </c>
      <c r="G535" s="130">
        <v>6</v>
      </c>
      <c r="H535" s="130" t="s">
        <v>47</v>
      </c>
      <c r="I535" s="130">
        <v>2617</v>
      </c>
      <c r="J535" s="130" t="s">
        <v>38</v>
      </c>
      <c r="K535" s="153" t="s">
        <v>1657</v>
      </c>
      <c r="L535" s="130" t="s">
        <v>1080</v>
      </c>
      <c r="M535" s="130" t="s">
        <v>40</v>
      </c>
      <c r="N535" s="157" t="s">
        <v>1665</v>
      </c>
      <c r="O535" s="123"/>
      <c r="P535" s="51"/>
      <c r="Q535" s="63"/>
      <c r="R535" s="178">
        <v>1</v>
      </c>
      <c r="S535" s="197" t="s">
        <v>559</v>
      </c>
      <c r="T535" s="215" t="s">
        <v>251</v>
      </c>
      <c r="U535" s="187" t="s">
        <v>44</v>
      </c>
      <c r="V535" s="167"/>
    </row>
    <row r="536" spans="1:22">
      <c r="A536" s="165" t="s">
        <v>1666</v>
      </c>
      <c r="B536" s="165" t="s">
        <v>126</v>
      </c>
      <c r="C536" s="165" t="s">
        <v>117</v>
      </c>
      <c r="D536" s="160">
        <f t="shared" si="20"/>
        <v>1747</v>
      </c>
      <c r="E536" s="91" t="s">
        <v>1667</v>
      </c>
      <c r="F536" s="130">
        <v>3</v>
      </c>
      <c r="G536" s="130">
        <v>2</v>
      </c>
      <c r="H536" s="130" t="s">
        <v>36</v>
      </c>
      <c r="I536" s="130">
        <v>1747</v>
      </c>
      <c r="J536" s="130" t="s">
        <v>119</v>
      </c>
      <c r="K536" s="153" t="s">
        <v>1657</v>
      </c>
      <c r="L536" s="130" t="s">
        <v>1511</v>
      </c>
      <c r="M536" s="130" t="s">
        <v>36</v>
      </c>
      <c r="N536" s="157" t="s">
        <v>1668</v>
      </c>
      <c r="O536" s="118"/>
      <c r="P536" s="51"/>
      <c r="Q536" s="63"/>
      <c r="R536" s="178">
        <v>1</v>
      </c>
      <c r="S536" s="197"/>
      <c r="T536" s="214"/>
      <c r="U536" s="197"/>
      <c r="V536" s="167"/>
    </row>
    <row r="537" spans="1:22">
      <c r="A537" s="165" t="s">
        <v>1669</v>
      </c>
      <c r="B537" s="165" t="s">
        <v>177</v>
      </c>
      <c r="C537" s="165" t="s">
        <v>154</v>
      </c>
      <c r="D537" s="160">
        <f t="shared" si="20"/>
        <v>1746</v>
      </c>
      <c r="E537" s="91" t="s">
        <v>1670</v>
      </c>
      <c r="F537" s="130">
        <v>6</v>
      </c>
      <c r="G537" s="130">
        <v>3</v>
      </c>
      <c r="H537" s="130" t="s">
        <v>36</v>
      </c>
      <c r="I537" s="130">
        <v>1746</v>
      </c>
      <c r="J537" s="130" t="s">
        <v>119</v>
      </c>
      <c r="K537" s="153" t="s">
        <v>1657</v>
      </c>
      <c r="L537" s="130" t="s">
        <v>1511</v>
      </c>
      <c r="M537" s="130" t="s">
        <v>36</v>
      </c>
      <c r="N537" s="157" t="s">
        <v>1671</v>
      </c>
      <c r="O537" s="118"/>
      <c r="P537" s="51"/>
      <c r="Q537" s="63"/>
      <c r="R537" s="178">
        <v>1</v>
      </c>
      <c r="S537" s="197"/>
      <c r="T537" s="214"/>
      <c r="U537" s="197"/>
      <c r="V537" s="164"/>
    </row>
    <row r="538" spans="1:22" ht="14.45" customHeight="1">
      <c r="A538" s="165" t="s">
        <v>1672</v>
      </c>
      <c r="B538" s="165" t="s">
        <v>177</v>
      </c>
      <c r="C538" s="165" t="s">
        <v>1660</v>
      </c>
      <c r="D538" s="160">
        <f t="shared" si="20"/>
        <v>2620</v>
      </c>
      <c r="E538" s="91" t="s">
        <v>1673</v>
      </c>
      <c r="F538" s="130" t="s">
        <v>34</v>
      </c>
      <c r="G538" s="130">
        <v>6</v>
      </c>
      <c r="H538" s="130" t="s">
        <v>36</v>
      </c>
      <c r="I538" s="130">
        <v>2620</v>
      </c>
      <c r="J538" s="130" t="s">
        <v>67</v>
      </c>
      <c r="K538" s="153" t="s">
        <v>1674</v>
      </c>
      <c r="L538" s="130" t="s">
        <v>1511</v>
      </c>
      <c r="M538" s="130" t="s">
        <v>40</v>
      </c>
      <c r="N538" s="157" t="s">
        <v>1675</v>
      </c>
      <c r="O538" s="123"/>
      <c r="P538" s="51"/>
      <c r="Q538" s="63"/>
      <c r="R538" s="178">
        <v>1</v>
      </c>
      <c r="S538" s="197" t="s">
        <v>559</v>
      </c>
      <c r="T538" s="215" t="s">
        <v>251</v>
      </c>
      <c r="U538" s="187" t="s">
        <v>44</v>
      </c>
      <c r="V538" s="167"/>
    </row>
    <row r="539" spans="1:22" ht="27.95" customHeight="1">
      <c r="A539" s="165" t="s">
        <v>1142</v>
      </c>
      <c r="B539" s="165" t="s">
        <v>1142</v>
      </c>
      <c r="C539" s="165" t="s">
        <v>1142</v>
      </c>
      <c r="D539" s="160">
        <f t="shared" si="20"/>
        <v>2617</v>
      </c>
      <c r="E539" s="91" t="s">
        <v>1676</v>
      </c>
      <c r="F539" s="130" t="s">
        <v>34</v>
      </c>
      <c r="G539" s="130">
        <v>6</v>
      </c>
      <c r="H539" s="130" t="s">
        <v>47</v>
      </c>
      <c r="I539" s="130">
        <v>2617</v>
      </c>
      <c r="J539" s="130" t="s">
        <v>38</v>
      </c>
      <c r="K539" s="153" t="s">
        <v>1674</v>
      </c>
      <c r="L539" s="130" t="s">
        <v>1511</v>
      </c>
      <c r="M539" s="130" t="s">
        <v>40</v>
      </c>
      <c r="N539" s="157" t="s">
        <v>1677</v>
      </c>
      <c r="O539" s="123"/>
      <c r="P539" s="51"/>
      <c r="Q539" s="63"/>
      <c r="R539" s="178">
        <v>1</v>
      </c>
      <c r="S539" s="197" t="s">
        <v>559</v>
      </c>
      <c r="T539" s="215" t="s">
        <v>251</v>
      </c>
      <c r="U539" s="187" t="s">
        <v>44</v>
      </c>
      <c r="V539" s="167"/>
    </row>
    <row r="540" spans="1:22" ht="28.5">
      <c r="A540" s="165" t="s">
        <v>1678</v>
      </c>
      <c r="B540" s="165" t="s">
        <v>177</v>
      </c>
      <c r="C540" s="165" t="s">
        <v>154</v>
      </c>
      <c r="D540" s="160">
        <f t="shared" si="20"/>
        <v>2605</v>
      </c>
      <c r="E540" s="91" t="s">
        <v>1679</v>
      </c>
      <c r="F540" s="130" t="s">
        <v>1680</v>
      </c>
      <c r="G540" s="130">
        <v>1</v>
      </c>
      <c r="H540" s="130" t="s">
        <v>67</v>
      </c>
      <c r="I540" s="130">
        <v>2605</v>
      </c>
      <c r="J540" s="130" t="s">
        <v>67</v>
      </c>
      <c r="K540" s="153" t="s">
        <v>1674</v>
      </c>
      <c r="L540" s="130" t="s">
        <v>1511</v>
      </c>
      <c r="M540" s="130" t="s">
        <v>40</v>
      </c>
      <c r="N540" s="157" t="s">
        <v>1681</v>
      </c>
      <c r="O540" s="123"/>
      <c r="P540" s="51" t="s">
        <v>653</v>
      </c>
      <c r="Q540" s="63"/>
      <c r="R540" s="178">
        <v>1</v>
      </c>
      <c r="S540" s="197" t="s">
        <v>559</v>
      </c>
      <c r="T540" s="215" t="s">
        <v>251</v>
      </c>
      <c r="U540" s="187" t="s">
        <v>44</v>
      </c>
      <c r="V540" s="167"/>
    </row>
    <row r="541" spans="1:22" ht="27.95" customHeight="1">
      <c r="A541" s="165" t="s">
        <v>1682</v>
      </c>
      <c r="B541" s="165" t="s">
        <v>1683</v>
      </c>
      <c r="C541" s="165" t="s">
        <v>154</v>
      </c>
      <c r="D541" s="160"/>
      <c r="E541" s="91" t="s">
        <v>703</v>
      </c>
      <c r="F541" s="130">
        <v>4</v>
      </c>
      <c r="G541" s="130">
        <v>2</v>
      </c>
      <c r="H541" s="130" t="s">
        <v>36</v>
      </c>
      <c r="I541" s="130">
        <v>2570</v>
      </c>
      <c r="J541" s="130" t="s">
        <v>817</v>
      </c>
      <c r="K541" s="153" t="s">
        <v>1684</v>
      </c>
      <c r="L541" s="130" t="s">
        <v>1511</v>
      </c>
      <c r="M541" s="130" t="s">
        <v>40</v>
      </c>
      <c r="N541" s="157" t="s">
        <v>1685</v>
      </c>
      <c r="O541" s="118"/>
      <c r="P541" s="51" t="s">
        <v>973</v>
      </c>
      <c r="Q541" s="52" t="s">
        <v>1180</v>
      </c>
      <c r="R541" s="178">
        <v>1</v>
      </c>
      <c r="S541" s="185"/>
      <c r="T541" s="186" t="s">
        <v>251</v>
      </c>
      <c r="U541" s="187" t="s">
        <v>215</v>
      </c>
      <c r="V541" s="188"/>
    </row>
    <row r="542" spans="1:22" ht="21" customHeight="1">
      <c r="A542" s="165" t="s">
        <v>1159</v>
      </c>
      <c r="B542" s="165" t="s">
        <v>1031</v>
      </c>
      <c r="C542" s="165" t="s">
        <v>127</v>
      </c>
      <c r="D542" s="160"/>
      <c r="E542" s="91" t="s">
        <v>703</v>
      </c>
      <c r="F542" s="130">
        <v>4</v>
      </c>
      <c r="G542" s="130">
        <v>2</v>
      </c>
      <c r="H542" s="130" t="s">
        <v>36</v>
      </c>
      <c r="I542" s="130">
        <v>2566</v>
      </c>
      <c r="J542" s="130" t="s">
        <v>817</v>
      </c>
      <c r="K542" s="153" t="s">
        <v>1684</v>
      </c>
      <c r="L542" s="130" t="s">
        <v>1511</v>
      </c>
      <c r="M542" s="130" t="s">
        <v>40</v>
      </c>
      <c r="N542" s="157" t="s">
        <v>1686</v>
      </c>
      <c r="O542" s="118"/>
      <c r="P542" s="51" t="s">
        <v>973</v>
      </c>
      <c r="Q542" s="52" t="s">
        <v>1180</v>
      </c>
      <c r="R542" s="178">
        <v>1</v>
      </c>
      <c r="S542" s="185"/>
      <c r="T542" s="186" t="s">
        <v>251</v>
      </c>
      <c r="U542" s="187" t="s">
        <v>215</v>
      </c>
      <c r="V542" s="162"/>
    </row>
    <row r="543" spans="1:22" ht="28.5">
      <c r="A543" s="165" t="s">
        <v>1142</v>
      </c>
      <c r="B543" s="165" t="s">
        <v>1142</v>
      </c>
      <c r="C543" s="165" t="s">
        <v>1142</v>
      </c>
      <c r="D543" s="160">
        <f>HYPERLINK(CONCATENATE($A$1,E543),I543)</f>
        <v>2557</v>
      </c>
      <c r="E543" s="91" t="s">
        <v>1687</v>
      </c>
      <c r="F543" s="130">
        <v>3</v>
      </c>
      <c r="G543" s="130">
        <v>0</v>
      </c>
      <c r="H543" s="130" t="s">
        <v>47</v>
      </c>
      <c r="I543" s="130">
        <v>2557</v>
      </c>
      <c r="J543" s="130" t="s">
        <v>67</v>
      </c>
      <c r="K543" s="153" t="s">
        <v>1688</v>
      </c>
      <c r="L543" s="130"/>
      <c r="M543" s="130" t="s">
        <v>40</v>
      </c>
      <c r="N543" s="157" t="s">
        <v>1689</v>
      </c>
      <c r="O543" s="123"/>
      <c r="P543" s="70"/>
      <c r="Q543" s="63"/>
      <c r="R543" s="178">
        <v>1</v>
      </c>
      <c r="S543" s="197" t="s">
        <v>559</v>
      </c>
      <c r="T543" s="215" t="s">
        <v>251</v>
      </c>
      <c r="U543" s="187" t="s">
        <v>44</v>
      </c>
      <c r="V543" s="164"/>
    </row>
    <row r="544" spans="1:22" ht="28.5">
      <c r="A544" s="165" t="s">
        <v>1690</v>
      </c>
      <c r="B544" s="165" t="s">
        <v>191</v>
      </c>
      <c r="C544" s="165" t="s">
        <v>139</v>
      </c>
      <c r="D544" s="160"/>
      <c r="E544" s="91" t="s">
        <v>703</v>
      </c>
      <c r="F544" s="130">
        <v>4</v>
      </c>
      <c r="G544" s="130">
        <v>2</v>
      </c>
      <c r="H544" s="130" t="s">
        <v>36</v>
      </c>
      <c r="I544" s="130">
        <v>3485</v>
      </c>
      <c r="J544" s="130" t="s">
        <v>38</v>
      </c>
      <c r="K544" s="153" t="s">
        <v>1691</v>
      </c>
      <c r="L544" s="130" t="s">
        <v>1511</v>
      </c>
      <c r="M544" s="130" t="s">
        <v>38</v>
      </c>
      <c r="N544" s="157" t="s">
        <v>1692</v>
      </c>
      <c r="O544" s="118"/>
      <c r="P544" s="51" t="s">
        <v>973</v>
      </c>
      <c r="Q544" s="52" t="s">
        <v>1180</v>
      </c>
      <c r="R544" s="178">
        <v>1</v>
      </c>
      <c r="S544" s="197"/>
      <c r="T544" s="214"/>
      <c r="U544" s="197"/>
      <c r="V544" s="188"/>
    </row>
    <row r="545" spans="1:22" ht="28.5">
      <c r="A545" s="165" t="s">
        <v>1693</v>
      </c>
      <c r="B545" s="165" t="s">
        <v>1131</v>
      </c>
      <c r="C545" s="165" t="s">
        <v>139</v>
      </c>
      <c r="D545" s="160"/>
      <c r="E545" s="91" t="s">
        <v>703</v>
      </c>
      <c r="F545" s="130">
        <v>4</v>
      </c>
      <c r="G545" s="130">
        <v>2</v>
      </c>
      <c r="H545" s="130" t="s">
        <v>36</v>
      </c>
      <c r="I545" s="130">
        <v>3484</v>
      </c>
      <c r="J545" s="130" t="s">
        <v>38</v>
      </c>
      <c r="K545" s="153" t="s">
        <v>1691</v>
      </c>
      <c r="L545" s="130" t="s">
        <v>1511</v>
      </c>
      <c r="M545" s="130" t="s">
        <v>38</v>
      </c>
      <c r="N545" s="157" t="s">
        <v>1694</v>
      </c>
      <c r="O545" s="118"/>
      <c r="P545" s="51" t="s">
        <v>973</v>
      </c>
      <c r="Q545" s="52" t="s">
        <v>1180</v>
      </c>
      <c r="R545" s="178">
        <v>1</v>
      </c>
      <c r="S545" s="197"/>
      <c r="T545" s="214"/>
      <c r="U545" s="197"/>
      <c r="V545" s="188"/>
    </row>
    <row r="546" spans="1:22" ht="28.5">
      <c r="A546" s="165" t="s">
        <v>1695</v>
      </c>
      <c r="B546" s="165" t="s">
        <v>177</v>
      </c>
      <c r="C546" s="165" t="s">
        <v>154</v>
      </c>
      <c r="D546" s="160">
        <f>HYPERLINK(CONCATENATE($A$1,E546),I546)</f>
        <v>2532</v>
      </c>
      <c r="E546" s="91" t="s">
        <v>1696</v>
      </c>
      <c r="F546" s="130" t="s">
        <v>34</v>
      </c>
      <c r="G546" s="130">
        <v>6</v>
      </c>
      <c r="H546" s="130" t="s">
        <v>67</v>
      </c>
      <c r="I546" s="130">
        <v>2532</v>
      </c>
      <c r="J546" s="130" t="s">
        <v>67</v>
      </c>
      <c r="K546" s="153" t="s">
        <v>1691</v>
      </c>
      <c r="L546" s="130" t="s">
        <v>1511</v>
      </c>
      <c r="M546" s="130" t="s">
        <v>40</v>
      </c>
      <c r="N546" s="157" t="s">
        <v>1697</v>
      </c>
      <c r="O546" s="123"/>
      <c r="P546" s="70"/>
      <c r="Q546" s="63"/>
      <c r="R546" s="178">
        <v>1</v>
      </c>
      <c r="S546" s="197" t="s">
        <v>559</v>
      </c>
      <c r="T546" s="215" t="s">
        <v>251</v>
      </c>
      <c r="U546" s="187" t="s">
        <v>44</v>
      </c>
      <c r="V546" s="167"/>
    </row>
    <row r="547" spans="1:22" ht="27.95" customHeight="1">
      <c r="A547" s="165" t="s">
        <v>1142</v>
      </c>
      <c r="B547" s="165" t="s">
        <v>1142</v>
      </c>
      <c r="C547" s="165" t="s">
        <v>1142</v>
      </c>
      <c r="D547" s="160">
        <f>HYPERLINK(CONCATENATE($A$1,E547),I547)</f>
        <v>2528</v>
      </c>
      <c r="E547" s="91" t="s">
        <v>1698</v>
      </c>
      <c r="F547" s="130">
        <v>3</v>
      </c>
      <c r="G547" s="130">
        <v>0</v>
      </c>
      <c r="H547" s="130" t="s">
        <v>47</v>
      </c>
      <c r="I547" s="130">
        <v>2528</v>
      </c>
      <c r="J547" s="130" t="s">
        <v>67</v>
      </c>
      <c r="K547" s="153" t="s">
        <v>1691</v>
      </c>
      <c r="L547" s="130" t="s">
        <v>1309</v>
      </c>
      <c r="M547" s="130" t="s">
        <v>40</v>
      </c>
      <c r="N547" s="157" t="s">
        <v>1699</v>
      </c>
      <c r="O547" s="123"/>
      <c r="P547" s="70"/>
      <c r="Q547" s="63"/>
      <c r="R547" s="178">
        <v>1</v>
      </c>
      <c r="S547" s="197" t="s">
        <v>559</v>
      </c>
      <c r="T547" s="215" t="s">
        <v>251</v>
      </c>
      <c r="U547" s="187" t="s">
        <v>44</v>
      </c>
      <c r="V547" s="167"/>
    </row>
    <row r="548" spans="1:22" ht="42.75">
      <c r="A548" s="165" t="s">
        <v>1142</v>
      </c>
      <c r="B548" s="165" t="s">
        <v>1142</v>
      </c>
      <c r="C548" s="165" t="s">
        <v>1142</v>
      </c>
      <c r="D548" s="160">
        <f>HYPERLINK(CONCATENATE($A$1,E548),I548)</f>
        <v>2528</v>
      </c>
      <c r="E548" s="91" t="s">
        <v>1700</v>
      </c>
      <c r="F548" s="130">
        <v>3</v>
      </c>
      <c r="G548" s="130">
        <v>0</v>
      </c>
      <c r="H548" s="130" t="s">
        <v>47</v>
      </c>
      <c r="I548" s="130">
        <v>2528</v>
      </c>
      <c r="J548" s="130" t="s">
        <v>67</v>
      </c>
      <c r="K548" s="153" t="s">
        <v>1691</v>
      </c>
      <c r="L548" s="130" t="s">
        <v>1298</v>
      </c>
      <c r="M548" s="130" t="s">
        <v>40</v>
      </c>
      <c r="N548" s="157" t="s">
        <v>1701</v>
      </c>
      <c r="O548" s="123"/>
      <c r="P548" s="70"/>
      <c r="Q548" s="63"/>
      <c r="R548" s="178">
        <v>1</v>
      </c>
      <c r="S548" s="197" t="s">
        <v>559</v>
      </c>
      <c r="T548" s="215" t="s">
        <v>251</v>
      </c>
      <c r="U548" s="187" t="s">
        <v>44</v>
      </c>
      <c r="V548" s="167"/>
    </row>
  </sheetData>
  <sheetProtection autoFilter="0"/>
  <autoFilter ref="A5:V548" xr:uid="{DDA7BEBA-D2D5-40A5-AA8A-3612BAC4A4B9}">
    <sortState xmlns:xlrd2="http://schemas.microsoft.com/office/spreadsheetml/2017/richdata2" ref="A7:V160">
      <sortCondition ref="D5:D548"/>
    </sortState>
  </autoFilter>
  <mergeCells count="4">
    <mergeCell ref="A4:C4"/>
    <mergeCell ref="F4:G4"/>
    <mergeCell ref="H4:L4"/>
    <mergeCell ref="P4:Q4"/>
  </mergeCells>
  <phoneticPr fontId="30" type="noConversion"/>
  <conditionalFormatting sqref="E3">
    <cfRule type="cellIs" dxfId="0" priority="1" operator="lessThan">
      <formula>$E$2</formula>
    </cfRule>
  </conditionalFormatting>
  <hyperlinks>
    <hyperlink ref="D6" r:id="rId1" display="2826" xr:uid="{A15913E4-5D29-4697-9A01-DD4CE86A054D}"/>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F3ED-D11B-471D-971B-7DF3CC31B475}">
  <dimension ref="A1:E24"/>
  <sheetViews>
    <sheetView workbookViewId="0">
      <selection activeCell="A22" sqref="A22"/>
    </sheetView>
  </sheetViews>
  <sheetFormatPr defaultRowHeight="12.75"/>
  <cols>
    <col min="1" max="1" width="134.42578125" bestFit="1" customWidth="1"/>
    <col min="4" max="4" width="10" customWidth="1"/>
  </cols>
  <sheetData>
    <row r="1" spans="1:5">
      <c r="A1" t="s">
        <v>1702</v>
      </c>
    </row>
    <row r="2" spans="1:5">
      <c r="A2" t="s">
        <v>1703</v>
      </c>
    </row>
    <row r="3" spans="1:5">
      <c r="A3" s="21" t="s">
        <v>1704</v>
      </c>
    </row>
    <row r="4" spans="1:5">
      <c r="A4" s="21" t="s">
        <v>1705</v>
      </c>
    </row>
    <row r="5" spans="1:5">
      <c r="A5" s="21" t="s">
        <v>1706</v>
      </c>
    </row>
    <row r="6" spans="1:5">
      <c r="A6" s="21" t="s">
        <v>1707</v>
      </c>
    </row>
    <row r="7" spans="1:5">
      <c r="A7" s="21" t="s">
        <v>1708</v>
      </c>
    </row>
    <row r="8" spans="1:5">
      <c r="A8" s="21" t="s">
        <v>1709</v>
      </c>
    </row>
    <row r="9" spans="1:5">
      <c r="A9" s="21" t="s">
        <v>1710</v>
      </c>
      <c r="E9" s="21"/>
    </row>
    <row r="10" spans="1:5">
      <c r="A10" s="21" t="s">
        <v>1711</v>
      </c>
    </row>
    <row r="11" spans="1:5">
      <c r="A11" s="21" t="s">
        <v>1712</v>
      </c>
      <c r="D11" s="20"/>
    </row>
    <row r="12" spans="1:5">
      <c r="A12" s="21" t="s">
        <v>1713</v>
      </c>
    </row>
    <row r="13" spans="1:5">
      <c r="A13" s="21" t="s">
        <v>1714</v>
      </c>
    </row>
    <row r="14" spans="1:5">
      <c r="A14" s="21" t="s">
        <v>1715</v>
      </c>
    </row>
    <row r="15" spans="1:5">
      <c r="A15" s="21" t="s">
        <v>1716</v>
      </c>
    </row>
    <row r="16" spans="1:5">
      <c r="A16" s="21" t="s">
        <v>1717</v>
      </c>
    </row>
    <row r="17" spans="1:1">
      <c r="A17" s="21" t="s">
        <v>1718</v>
      </c>
    </row>
    <row r="18" spans="1:1">
      <c r="A18" s="21" t="s">
        <v>1719</v>
      </c>
    </row>
    <row r="19" spans="1:1">
      <c r="A19" s="21" t="s">
        <v>1720</v>
      </c>
    </row>
    <row r="20" spans="1:1">
      <c r="A20" s="21" t="s">
        <v>1721</v>
      </c>
    </row>
    <row r="21" spans="1:1">
      <c r="A21" s="21" t="s">
        <v>1722</v>
      </c>
    </row>
    <row r="22" spans="1:1">
      <c r="A22" s="21" t="s">
        <v>1723</v>
      </c>
    </row>
    <row r="23" spans="1:1">
      <c r="A23" s="21" t="s">
        <v>1724</v>
      </c>
    </row>
    <row r="24" spans="1:1">
      <c r="A24" t="s">
        <v>653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IP21ConfigWorkBook xmlns:xsi="http://www.w3.org/2001/XMLSchema-instance" xmlns:xsd="http://www.w3.org/2001/XMLSchema" xmlns="http://www.aspentech.com/ProcessData/ExcelAddIn/IP21ConfigWorkBook">
  <WorkBookName>WIB report index Jan-2023.xlsx</WorkBookName>
  <MappingTemplateName/>
  <ColumnMaps/>
</IP21ConfigWorkBook>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e32e4d-d3fd-4a9f-a46c-68ac3b119c7e">
      <Terms xmlns="http://schemas.microsoft.com/office/infopath/2007/PartnerControls"/>
    </lcf76f155ced4ddcb4097134ff3c332f>
    <TaxCatchAll xmlns="de6ee34d-d0bf-4083-af39-b6afdf8ddb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162A0D6DE3084CAA0B1C7DD5E0D0AF" ma:contentTypeVersion="12" ma:contentTypeDescription="Een nieuw document maken." ma:contentTypeScope="" ma:versionID="97160fa9e1e8667a7ab372f808400a39">
  <xsd:schema xmlns:xsd="http://www.w3.org/2001/XMLSchema" xmlns:xs="http://www.w3.org/2001/XMLSchema" xmlns:p="http://schemas.microsoft.com/office/2006/metadata/properties" xmlns:ns2="18e32e4d-d3fd-4a9f-a46c-68ac3b119c7e" xmlns:ns3="de6ee34d-d0bf-4083-af39-b6afdf8ddb46" targetNamespace="http://schemas.microsoft.com/office/2006/metadata/properties" ma:root="true" ma:fieldsID="5e40964e844f4fb0e2b73a519f023413" ns2:_="" ns3:_="">
    <xsd:import namespace="18e32e4d-d3fd-4a9f-a46c-68ac3b119c7e"/>
    <xsd:import namespace="de6ee34d-d0bf-4083-af39-b6afdf8ddb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32e4d-d3fd-4a9f-a46c-68ac3b119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879a6fa-38a2-48e9-b69c-f2a5d4028c8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6ee34d-d0bf-4083-af39-b6afdf8ddb4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041168af-00e5-47a2-87d6-71e377062e19}" ma:internalName="TaxCatchAll" ma:showField="CatchAllData" ma:web="de6ee34d-d0bf-4083-af39-b6afdf8ddb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780E6-B8DD-4D27-A67D-9524303110BC}"/>
</file>

<file path=customXml/itemProps2.xml><?xml version="1.0" encoding="utf-8"?>
<ds:datastoreItem xmlns:ds="http://schemas.openxmlformats.org/officeDocument/2006/customXml" ds:itemID="{1D4108F5-D09A-42AE-A21F-D1B95B66E41C}"/>
</file>

<file path=customXml/itemProps3.xml><?xml version="1.0" encoding="utf-8"?>
<ds:datastoreItem xmlns:ds="http://schemas.openxmlformats.org/officeDocument/2006/customXml" ds:itemID="{8AC13648-7A81-4077-BAFB-97A7047F8158}"/>
</file>

<file path=customXml/itemProps4.xml><?xml version="1.0" encoding="utf-8"?>
<ds:datastoreItem xmlns:ds="http://schemas.openxmlformats.org/officeDocument/2006/customXml" ds:itemID="{359A161E-E041-4CBF-A51E-CDBF8156361C}"/>
</file>

<file path=docProps/app.xml><?xml version="1.0" encoding="utf-8"?>
<Properties xmlns="http://schemas.openxmlformats.org/officeDocument/2006/extended-properties" xmlns:vt="http://schemas.openxmlformats.org/officeDocument/2006/docPropsVTypes">
  <Application>Microsoft Excel Online</Application>
  <Manager/>
  <Company>W.I.B.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 Weijts</dc:creator>
  <cp:keywords/>
  <dc:description/>
  <cp:lastModifiedBy>Guest User</cp:lastModifiedBy>
  <cp:revision/>
  <dcterms:created xsi:type="dcterms:W3CDTF">1998-11-04T13:33:45Z</dcterms:created>
  <dcterms:modified xsi:type="dcterms:W3CDTF">2023-01-30T07:26:53Z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0x01010079162A0D6DE3084CAA0B1C7DD5E0D0AF</vt:lpwstr>
  </property>
  <property fmtid="{D5CDD505-2E9C-101B-9397-08002B2CF9AE}" pid="3" name="MediaServiceImageTags">
    <vt:lpwstr/>
  </property>
  <property fmtid="{D5CDD505-2E9C-101B-9397-08002B2CF9AE}" pid="4" name="MSIP_Label_3aac0ad3-18d9-49e9-a80d-c985041778ba_Enabled">
    <vt:lpwstr>true</vt:lpwstr>
  </property>
  <property fmtid="{D5CDD505-2E9C-101B-9397-08002B2CF9AE}" pid="5" name="MSIP_Label_3aac0ad3-18d9-49e9-a80d-c985041778ba_SetDate">
    <vt:lpwstr>2023-01-11T10:11:03Z</vt:lpwstr>
  </property>
  <property fmtid="{D5CDD505-2E9C-101B-9397-08002B2CF9AE}" pid="6" name="MSIP_Label_3aac0ad3-18d9-49e9-a80d-c985041778ba_Method">
    <vt:lpwstr>Standard</vt:lpwstr>
  </property>
  <property fmtid="{D5CDD505-2E9C-101B-9397-08002B2CF9AE}" pid="7" name="MSIP_Label_3aac0ad3-18d9-49e9-a80d-c985041778ba_Name">
    <vt:lpwstr>General Business</vt:lpwstr>
  </property>
  <property fmtid="{D5CDD505-2E9C-101B-9397-08002B2CF9AE}" pid="8" name="MSIP_Label_3aac0ad3-18d9-49e9-a80d-c985041778ba_SiteId">
    <vt:lpwstr>c3e32f53-cb7f-4809-968d-1cc4ccc785fe</vt:lpwstr>
  </property>
  <property fmtid="{D5CDD505-2E9C-101B-9397-08002B2CF9AE}" pid="9" name="MSIP_Label_3aac0ad3-18d9-49e9-a80d-c985041778ba_ActionId">
    <vt:lpwstr>85d0a3e3-224a-4f81-963e-37099a6b2195</vt:lpwstr>
  </property>
  <property fmtid="{D5CDD505-2E9C-101B-9397-08002B2CF9AE}" pid="10" name="MSIP_Label_3aac0ad3-18d9-49e9-a80d-c985041778ba_ContentBits">
    <vt:lpwstr>2</vt:lpwstr>
  </property>
</Properties>
</file>